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energinet-my.sharepoint.com/personal/jgp_energinet_dk/Documents/Nuværende projekter/Opdateret Miljøredegørelse/"/>
    </mc:Choice>
  </mc:AlternateContent>
  <xr:revisionPtr revIDLastSave="53" documentId="13_ncr:1_{FC4CFDE1-958F-494A-8D56-26760627C679}" xr6:coauthVersionLast="47" xr6:coauthVersionMax="47" xr10:uidLastSave="{CE1E72BC-A3B9-4B99-A4BE-6BDED49818A7}"/>
  <bookViews>
    <workbookView xWindow="-28920" yWindow="-765" windowWidth="29040" windowHeight="17520" xr2:uid="{00000000-000D-0000-FFFF-FFFF00000000}"/>
  </bookViews>
  <sheets>
    <sheet name="Baggrundsdata" sheetId="2" r:id="rId1"/>
    <sheet name="Figurer i miljøberetningen" sheetId="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2" i="7" l="1"/>
  <c r="K123" i="7"/>
  <c r="K126" i="7"/>
  <c r="K124" i="7"/>
  <c r="K125" i="7"/>
  <c r="Q6" i="7" l="1"/>
  <c r="S6" i="7"/>
  <c r="U6" i="7"/>
  <c r="W6" i="7"/>
  <c r="Y6" i="7"/>
  <c r="AA6" i="7"/>
  <c r="AC6" i="7"/>
  <c r="AE6" i="7"/>
  <c r="AG6" i="7"/>
  <c r="AI6" i="7"/>
  <c r="AK6" i="7"/>
  <c r="AD132" i="7"/>
  <c r="AD41" i="7"/>
  <c r="AD40" i="7"/>
  <c r="L121" i="7"/>
  <c r="P121" i="7"/>
  <c r="Q121" i="7"/>
  <c r="R121" i="7"/>
  <c r="S121" i="7"/>
  <c r="T121" i="7"/>
  <c r="U121" i="7"/>
  <c r="V121" i="7"/>
  <c r="W121" i="7"/>
  <c r="X121" i="7"/>
  <c r="Y121" i="7"/>
  <c r="Z121" i="7"/>
  <c r="AA121" i="7"/>
  <c r="AB121" i="7"/>
  <c r="AC121" i="7"/>
  <c r="AD121" i="7"/>
  <c r="AE121" i="7"/>
  <c r="AF121" i="7"/>
  <c r="AG121" i="7"/>
  <c r="AH121" i="7"/>
  <c r="AI121" i="7"/>
  <c r="AJ121" i="7"/>
  <c r="AK121" i="7"/>
  <c r="AL121" i="7"/>
  <c r="AM121" i="7"/>
  <c r="L122" i="7"/>
  <c r="P122" i="7"/>
  <c r="Q122" i="7"/>
  <c r="R122" i="7"/>
  <c r="S122" i="7"/>
  <c r="T122" i="7"/>
  <c r="U122" i="7"/>
  <c r="V122" i="7"/>
  <c r="W122" i="7"/>
  <c r="X122" i="7"/>
  <c r="Y122" i="7"/>
  <c r="Z122" i="7"/>
  <c r="AA122" i="7"/>
  <c r="L123" i="7"/>
  <c r="P123" i="7"/>
  <c r="Q123" i="7"/>
  <c r="R123" i="7"/>
  <c r="S123" i="7"/>
  <c r="T123" i="7"/>
  <c r="U123" i="7"/>
  <c r="V123" i="7"/>
  <c r="W123" i="7"/>
  <c r="X123" i="7"/>
  <c r="Y123" i="7"/>
  <c r="Z123" i="7"/>
  <c r="AA123" i="7"/>
  <c r="L124" i="7"/>
  <c r="P124" i="7"/>
  <c r="Q124" i="7"/>
  <c r="R124" i="7"/>
  <c r="S124" i="7"/>
  <c r="T124" i="7"/>
  <c r="U124" i="7"/>
  <c r="V124" i="7"/>
  <c r="W124" i="7"/>
  <c r="X124" i="7"/>
  <c r="Y124" i="7"/>
  <c r="Z124" i="7"/>
  <c r="AA124" i="7"/>
  <c r="L125" i="7"/>
  <c r="P125" i="7"/>
  <c r="Q125" i="7"/>
  <c r="R125" i="7"/>
  <c r="S125" i="7"/>
  <c r="T125" i="7"/>
  <c r="U125" i="7"/>
  <c r="V125" i="7"/>
  <c r="W125" i="7"/>
  <c r="X125" i="7"/>
  <c r="Y125" i="7"/>
  <c r="Z125" i="7"/>
  <c r="AA125" i="7"/>
  <c r="L126" i="7"/>
  <c r="P126" i="7"/>
  <c r="Q126" i="7"/>
  <c r="R126" i="7"/>
  <c r="S126" i="7"/>
  <c r="T126" i="7"/>
  <c r="U126" i="7"/>
  <c r="V126" i="7"/>
  <c r="W126" i="7"/>
  <c r="X126" i="7"/>
  <c r="Y126" i="7"/>
  <c r="Z126" i="7"/>
  <c r="AA126" i="7"/>
  <c r="K127" i="7"/>
  <c r="K128" i="7"/>
  <c r="K129" i="7"/>
  <c r="K130" i="7"/>
  <c r="K131" i="7"/>
  <c r="K121" i="7"/>
  <c r="B118" i="7"/>
  <c r="L75" i="7"/>
  <c r="P75" i="7"/>
  <c r="Q75" i="7"/>
  <c r="R75" i="7"/>
  <c r="S75" i="7"/>
  <c r="T75" i="7"/>
  <c r="U75" i="7"/>
  <c r="V75" i="7"/>
  <c r="W75" i="7"/>
  <c r="X75" i="7"/>
  <c r="Y75" i="7"/>
  <c r="Z75" i="7"/>
  <c r="AA75" i="7"/>
  <c r="AB75" i="7"/>
  <c r="AC75" i="7"/>
  <c r="AD75" i="7"/>
  <c r="AE75" i="7"/>
  <c r="AF75" i="7"/>
  <c r="AG75" i="7"/>
  <c r="AH75" i="7"/>
  <c r="AI75" i="7"/>
  <c r="AJ75" i="7"/>
  <c r="AK75" i="7"/>
  <c r="AL75" i="7"/>
  <c r="AM75" i="7"/>
  <c r="L76" i="7"/>
  <c r="P76" i="7"/>
  <c r="Q76" i="7"/>
  <c r="R76" i="7"/>
  <c r="S76" i="7"/>
  <c r="T76" i="7"/>
  <c r="U76" i="7"/>
  <c r="V76" i="7"/>
  <c r="W76" i="7"/>
  <c r="AA76" i="7"/>
  <c r="L77" i="7"/>
  <c r="P77" i="7"/>
  <c r="Q77" i="7"/>
  <c r="R77" i="7"/>
  <c r="S77" i="7"/>
  <c r="T77" i="7"/>
  <c r="U77" i="7"/>
  <c r="V77" i="7"/>
  <c r="W77" i="7"/>
  <c r="AA77" i="7"/>
  <c r="K76" i="7"/>
  <c r="K77" i="7"/>
  <c r="K78" i="7"/>
  <c r="K79" i="7"/>
  <c r="K75" i="7"/>
  <c r="L61" i="7"/>
  <c r="L101" i="7"/>
  <c r="P98" i="7"/>
  <c r="Q98" i="7"/>
  <c r="R98" i="7"/>
  <c r="S98" i="7"/>
  <c r="T98" i="7"/>
  <c r="U98" i="7"/>
  <c r="V98" i="7"/>
  <c r="W98" i="7"/>
  <c r="X98" i="7"/>
  <c r="Y98" i="7"/>
  <c r="Z98" i="7"/>
  <c r="AA98" i="7"/>
  <c r="AB98" i="7"/>
  <c r="AC98" i="7"/>
  <c r="AD98" i="7"/>
  <c r="AE98" i="7"/>
  <c r="AF98" i="7"/>
  <c r="AG98" i="7"/>
  <c r="AH98" i="7"/>
  <c r="AI98" i="7"/>
  <c r="AJ98" i="7"/>
  <c r="AK98" i="7"/>
  <c r="AL98" i="7"/>
  <c r="AM98" i="7"/>
  <c r="P99" i="7"/>
  <c r="Q99" i="7"/>
  <c r="R99" i="7"/>
  <c r="S99" i="7"/>
  <c r="T99" i="7"/>
  <c r="U99" i="7"/>
  <c r="V99" i="7"/>
  <c r="W99" i="7"/>
  <c r="X99" i="7"/>
  <c r="Y99" i="7"/>
  <c r="Z99" i="7"/>
  <c r="L52" i="7"/>
  <c r="P52" i="7"/>
  <c r="Q52" i="7"/>
  <c r="R52" i="7"/>
  <c r="S52" i="7"/>
  <c r="T52" i="7"/>
  <c r="U52" i="7"/>
  <c r="V52" i="7"/>
  <c r="W52" i="7"/>
  <c r="X52" i="7"/>
  <c r="Y52" i="7"/>
  <c r="Z52" i="7"/>
  <c r="AA52" i="7"/>
  <c r="AB52" i="7"/>
  <c r="AC52" i="7"/>
  <c r="AD52" i="7"/>
  <c r="AE52" i="7"/>
  <c r="AF52" i="7"/>
  <c r="AG52" i="7"/>
  <c r="AH52" i="7"/>
  <c r="AI52" i="7"/>
  <c r="AJ52" i="7"/>
  <c r="AK52" i="7"/>
  <c r="AL52" i="7"/>
  <c r="AM52" i="7"/>
  <c r="L53" i="7"/>
  <c r="P53" i="7"/>
  <c r="Q53" i="7"/>
  <c r="R53" i="7"/>
  <c r="S53" i="7"/>
  <c r="T53" i="7"/>
  <c r="U53" i="7"/>
  <c r="V53" i="7"/>
  <c r="W53" i="7"/>
  <c r="AA53" i="7"/>
  <c r="L54" i="7"/>
  <c r="P54" i="7"/>
  <c r="Q54" i="7"/>
  <c r="R54" i="7"/>
  <c r="S54" i="7"/>
  <c r="T54" i="7"/>
  <c r="U54" i="7"/>
  <c r="V54" i="7"/>
  <c r="W54" i="7"/>
  <c r="AA54" i="7"/>
  <c r="L55" i="7"/>
  <c r="P55" i="7"/>
  <c r="Q55" i="7"/>
  <c r="R55" i="7"/>
  <c r="S55" i="7"/>
  <c r="T55" i="7"/>
  <c r="U55" i="7"/>
  <c r="V55" i="7"/>
  <c r="W55" i="7"/>
  <c r="AA55" i="7"/>
  <c r="L56" i="7"/>
  <c r="P56" i="7"/>
  <c r="Q56" i="7"/>
  <c r="R56" i="7"/>
  <c r="S56" i="7"/>
  <c r="T56" i="7"/>
  <c r="U56" i="7"/>
  <c r="V56" i="7"/>
  <c r="W56" i="7"/>
  <c r="AA56" i="7"/>
  <c r="K53" i="7"/>
  <c r="K54" i="7"/>
  <c r="K55" i="7"/>
  <c r="K56" i="7"/>
  <c r="K57" i="7"/>
  <c r="K58" i="7"/>
  <c r="K59" i="7"/>
  <c r="K60" i="7"/>
  <c r="K52" i="7"/>
  <c r="B49" i="7"/>
  <c r="L29" i="7"/>
  <c r="P29" i="7"/>
  <c r="Q29" i="7"/>
  <c r="R29" i="7"/>
  <c r="S29" i="7"/>
  <c r="T29" i="7"/>
  <c r="U29" i="7"/>
  <c r="V29" i="7"/>
  <c r="W29" i="7"/>
  <c r="X29" i="7"/>
  <c r="Y29" i="7"/>
  <c r="Z29" i="7"/>
  <c r="AA29" i="7"/>
  <c r="AB29" i="7"/>
  <c r="AC29" i="7"/>
  <c r="AD29" i="7"/>
  <c r="AE29" i="7"/>
  <c r="AF29" i="7"/>
  <c r="AG29" i="7"/>
  <c r="AH29" i="7"/>
  <c r="AI29" i="7"/>
  <c r="AJ29" i="7"/>
  <c r="AK29" i="7"/>
  <c r="AL29" i="7"/>
  <c r="AM29" i="7"/>
  <c r="L30" i="7"/>
  <c r="P30" i="7"/>
  <c r="Q30" i="7"/>
  <c r="R30" i="7"/>
  <c r="S30" i="7"/>
  <c r="T30" i="7"/>
  <c r="U30" i="7"/>
  <c r="V30" i="7"/>
  <c r="W30" i="7"/>
  <c r="AA30" i="7"/>
  <c r="L31" i="7"/>
  <c r="P31" i="7"/>
  <c r="Q31" i="7"/>
  <c r="R31" i="7"/>
  <c r="S31" i="7"/>
  <c r="T31" i="7"/>
  <c r="U31" i="7"/>
  <c r="V31" i="7"/>
  <c r="W31" i="7"/>
  <c r="AA31" i="7"/>
  <c r="L32" i="7"/>
  <c r="P32" i="7"/>
  <c r="Q32" i="7"/>
  <c r="R32" i="7"/>
  <c r="S32" i="7"/>
  <c r="T32" i="7"/>
  <c r="U32" i="7"/>
  <c r="V32" i="7"/>
  <c r="W32" i="7"/>
  <c r="AA32" i="7"/>
  <c r="L33" i="7"/>
  <c r="P33" i="7"/>
  <c r="Q33" i="7"/>
  <c r="R33" i="7"/>
  <c r="S33" i="7"/>
  <c r="T33" i="7"/>
  <c r="U33" i="7"/>
  <c r="V33" i="7"/>
  <c r="W33" i="7"/>
  <c r="AA33" i="7"/>
  <c r="L34" i="7"/>
  <c r="P34" i="7"/>
  <c r="Q34" i="7"/>
  <c r="R34" i="7"/>
  <c r="S34" i="7"/>
  <c r="T34" i="7"/>
  <c r="U34" i="7"/>
  <c r="V34" i="7"/>
  <c r="W34" i="7"/>
  <c r="X34" i="7"/>
  <c r="Y34" i="7"/>
  <c r="Z34" i="7"/>
  <c r="AA34" i="7"/>
  <c r="K30" i="7"/>
  <c r="K31" i="7"/>
  <c r="K32" i="7"/>
  <c r="K33" i="7"/>
  <c r="K34" i="7"/>
  <c r="K35" i="7"/>
  <c r="K36" i="7"/>
  <c r="K37" i="7"/>
  <c r="K38" i="7"/>
  <c r="K39" i="7"/>
  <c r="K29" i="7"/>
  <c r="B26" i="7"/>
  <c r="L6" i="7"/>
  <c r="P6" i="7"/>
  <c r="R6" i="7"/>
  <c r="T6" i="7"/>
  <c r="V6" i="7"/>
  <c r="X6" i="7"/>
  <c r="Z6" i="7"/>
  <c r="AB6" i="7"/>
  <c r="AD6" i="7"/>
  <c r="AF6" i="7"/>
  <c r="AH6" i="7"/>
  <c r="AJ6" i="7"/>
  <c r="AL6" i="7"/>
  <c r="AM6" i="7"/>
  <c r="L7" i="7"/>
  <c r="P7" i="7"/>
  <c r="Q7" i="7"/>
  <c r="R7" i="7"/>
  <c r="S7" i="7"/>
  <c r="T7" i="7"/>
  <c r="U7" i="7"/>
  <c r="V7" i="7"/>
  <c r="W7" i="7"/>
  <c r="Z7" i="7"/>
  <c r="L8" i="7"/>
  <c r="P8" i="7"/>
  <c r="Q8" i="7"/>
  <c r="R8" i="7"/>
  <c r="S8" i="7"/>
  <c r="T8" i="7"/>
  <c r="U8" i="7"/>
  <c r="V8" i="7"/>
  <c r="W8" i="7"/>
  <c r="X8" i="7"/>
  <c r="Z8" i="7"/>
  <c r="L9" i="7"/>
  <c r="P9" i="7"/>
  <c r="Q9" i="7"/>
  <c r="R9" i="7"/>
  <c r="S9" i="7"/>
  <c r="T9" i="7"/>
  <c r="U9" i="7"/>
  <c r="V9" i="7"/>
  <c r="W9" i="7"/>
  <c r="X9" i="7"/>
  <c r="Z9" i="7"/>
  <c r="L10" i="7"/>
  <c r="P10" i="7"/>
  <c r="Q10" i="7"/>
  <c r="R10" i="7"/>
  <c r="S10" i="7"/>
  <c r="T10" i="7"/>
  <c r="U10" i="7"/>
  <c r="V10" i="7"/>
  <c r="W10" i="7"/>
  <c r="L11" i="7"/>
  <c r="P11" i="7"/>
  <c r="Q11" i="7"/>
  <c r="R11" i="7"/>
  <c r="S11" i="7"/>
  <c r="T11" i="7"/>
  <c r="U11" i="7"/>
  <c r="V11" i="7"/>
  <c r="W11" i="7"/>
  <c r="K7" i="7"/>
  <c r="K8" i="7"/>
  <c r="K9" i="7"/>
  <c r="K10" i="7"/>
  <c r="K11" i="7"/>
  <c r="K12" i="7"/>
  <c r="K13" i="7"/>
  <c r="K14" i="7"/>
  <c r="K15" i="7"/>
  <c r="K16" i="7"/>
  <c r="K6" i="7"/>
  <c r="B3" i="7"/>
  <c r="B1" i="7"/>
  <c r="AC53" i="7" l="1"/>
  <c r="AC56" i="7"/>
  <c r="AC55" i="7"/>
  <c r="AC78" i="7"/>
  <c r="AC76" i="7"/>
  <c r="AC79" i="7"/>
  <c r="AC77" i="7"/>
  <c r="AC127" i="7"/>
  <c r="AC122" i="7"/>
  <c r="AC128" i="7"/>
  <c r="AC123" i="7"/>
  <c r="AC124" i="7"/>
  <c r="AC129" i="7"/>
  <c r="AC30" i="7"/>
  <c r="AC130" i="7"/>
  <c r="AC125" i="7"/>
  <c r="AC31" i="7"/>
  <c r="AC126" i="7"/>
  <c r="AC131" i="7"/>
  <c r="AC32" i="7"/>
  <c r="AC33" i="7"/>
  <c r="AC34" i="7"/>
  <c r="AC54" i="7"/>
  <c r="X53" i="7" l="1"/>
  <c r="AB53" i="7" l="1"/>
  <c r="AI79" i="7" l="1"/>
  <c r="AH78" i="7"/>
  <c r="AK129" i="7"/>
  <c r="AK130" i="7"/>
  <c r="AM127" i="7"/>
  <c r="AK79" i="7"/>
  <c r="AL130" i="7"/>
  <c r="AM79" i="7"/>
  <c r="AK127" i="7"/>
  <c r="AE79" i="7"/>
  <c r="AL129" i="7"/>
  <c r="AL79" i="7"/>
  <c r="AH79" i="7"/>
  <c r="AL128" i="7"/>
  <c r="AK78" i="7"/>
  <c r="AL131" i="7"/>
  <c r="AJ79" i="7"/>
  <c r="AJ127" i="7"/>
  <c r="AM130" i="7"/>
  <c r="AG79" i="7"/>
  <c r="AF79" i="7"/>
  <c r="AD78" i="7"/>
  <c r="AG78" i="7"/>
  <c r="AM131" i="7"/>
  <c r="AE78" i="7"/>
  <c r="AM78" i="7"/>
  <c r="AI78" i="7"/>
  <c r="AM128" i="7"/>
  <c r="AK128" i="7"/>
  <c r="AL78" i="7"/>
  <c r="AM129" i="7"/>
  <c r="AK131" i="7"/>
  <c r="AJ78" i="7"/>
  <c r="AF78" i="7"/>
  <c r="AL127" i="7"/>
  <c r="AM35" i="7" l="1"/>
  <c r="AK35" i="7"/>
  <c r="AM37" i="7"/>
  <c r="AI16" i="7"/>
  <c r="AF35" i="7"/>
  <c r="AL37" i="7"/>
  <c r="AM38" i="7"/>
  <c r="AK16" i="7"/>
  <c r="AF38" i="7"/>
  <c r="AH37" i="7"/>
  <c r="AG35" i="7"/>
  <c r="AH35" i="7"/>
  <c r="AD38" i="7"/>
  <c r="AI38" i="7"/>
  <c r="AI35" i="7"/>
  <c r="AD14" i="7"/>
  <c r="AI39" i="7"/>
  <c r="AD16" i="7"/>
  <c r="AK37" i="7"/>
  <c r="AJ16" i="7"/>
  <c r="AL35" i="7"/>
  <c r="AH16" i="7"/>
  <c r="AJ35" i="7"/>
  <c r="AE35" i="7"/>
  <c r="AF16" i="7"/>
  <c r="AH38" i="7"/>
  <c r="AM16" i="7"/>
  <c r="AG37" i="7"/>
  <c r="AG38" i="7"/>
  <c r="AL38" i="7"/>
  <c r="AD35" i="7"/>
  <c r="AK38" i="7"/>
  <c r="AL16" i="7"/>
  <c r="AJ38" i="7"/>
  <c r="AE16" i="7"/>
  <c r="AE38" i="7"/>
  <c r="AG16" i="7"/>
  <c r="AD39" i="7" l="1"/>
  <c r="AJ57" i="7"/>
  <c r="AE60" i="7"/>
  <c r="AF14" i="7"/>
  <c r="AF57" i="7"/>
  <c r="AI13" i="7"/>
  <c r="AM14" i="7"/>
  <c r="AK59" i="7"/>
  <c r="AM57" i="7"/>
  <c r="AD60" i="7"/>
  <c r="AF37" i="7"/>
  <c r="AG39" i="7"/>
  <c r="AL57" i="7"/>
  <c r="AL59" i="7"/>
  <c r="AJ60" i="7"/>
  <c r="AD13" i="7"/>
  <c r="AJ14" i="7"/>
  <c r="AH60" i="7"/>
  <c r="AI57" i="7"/>
  <c r="AJ39" i="7"/>
  <c r="AG60" i="7"/>
  <c r="AG13" i="7"/>
  <c r="AI14" i="7"/>
  <c r="AG57" i="7"/>
  <c r="AJ37" i="7"/>
  <c r="AL14" i="7"/>
  <c r="AH59" i="7"/>
  <c r="AH57" i="7"/>
  <c r="AJ13" i="7"/>
  <c r="AH39" i="7"/>
  <c r="AH14" i="7"/>
  <c r="AG14" i="7"/>
  <c r="AK14" i="7"/>
  <c r="AM59" i="7"/>
  <c r="AD57" i="7"/>
  <c r="AK60" i="7"/>
  <c r="AK57" i="7"/>
  <c r="AE57" i="7"/>
  <c r="AI37" i="7"/>
  <c r="AE37" i="7"/>
  <c r="AM39" i="7"/>
  <c r="AL60" i="7"/>
  <c r="AI60" i="7"/>
  <c r="AM60" i="7"/>
  <c r="AD12" i="7"/>
  <c r="AL39" i="7"/>
  <c r="AK39" i="7"/>
  <c r="AF39" i="7"/>
  <c r="AF60" i="7"/>
  <c r="AE39" i="7"/>
  <c r="AD37" i="7"/>
  <c r="AE14" i="7"/>
  <c r="AG59" i="7"/>
  <c r="AG15" i="7" l="1"/>
  <c r="AJ59" i="7"/>
  <c r="AK12" i="7"/>
  <c r="AE13" i="7"/>
  <c r="AF15" i="7"/>
  <c r="AD59" i="7"/>
  <c r="AH36" i="7"/>
  <c r="AH13" i="7"/>
  <c r="AM15" i="7"/>
  <c r="AG12" i="7"/>
  <c r="AK15" i="7"/>
  <c r="AF12" i="7"/>
  <c r="AD15" i="7"/>
  <c r="AI15" i="7"/>
  <c r="AL13" i="7"/>
  <c r="AE15" i="7"/>
  <c r="AL36" i="7"/>
  <c r="AL15" i="7"/>
  <c r="AH12" i="7"/>
  <c r="AJ15" i="7"/>
  <c r="AF13" i="7"/>
  <c r="AH15" i="7"/>
  <c r="AE59" i="7"/>
  <c r="AK13" i="7"/>
  <c r="AF36" i="7"/>
  <c r="AI59" i="7"/>
  <c r="AJ12" i="7"/>
  <c r="AE36" i="7"/>
  <c r="AF59" i="7"/>
  <c r="AK36" i="7"/>
  <c r="AM13" i="7"/>
  <c r="AI36" i="7"/>
  <c r="AL12" i="7"/>
  <c r="AM36" i="7"/>
  <c r="AE12" i="7"/>
  <c r="AJ36" i="7"/>
  <c r="AI12" i="7"/>
  <c r="AG36" i="7"/>
  <c r="AM12" i="7"/>
  <c r="AD36" i="7"/>
  <c r="AE58" i="7" l="1"/>
  <c r="AD58" i="7"/>
  <c r="AM58" i="7"/>
  <c r="AH58" i="7"/>
  <c r="AK58" i="7"/>
  <c r="AG58" i="7"/>
  <c r="AI58" i="7"/>
  <c r="AF58" i="7"/>
  <c r="AJ58" i="7"/>
  <c r="AL58" i="7"/>
  <c r="AC9" i="7" l="1"/>
  <c r="AC11" i="7"/>
  <c r="AC8" i="7"/>
  <c r="AC12" i="7"/>
  <c r="AC7" i="7"/>
  <c r="AC10" i="7"/>
  <c r="AB11" i="7" l="1"/>
  <c r="AB7" i="7"/>
  <c r="AB8" i="7"/>
  <c r="AB10" i="7"/>
  <c r="AB9" i="7"/>
  <c r="AC100" i="7"/>
  <c r="AC99" i="7"/>
  <c r="AB124" i="7" l="1"/>
  <c r="AB125" i="7"/>
  <c r="AB126" i="7"/>
  <c r="AB76" i="7"/>
  <c r="AB77" i="7"/>
  <c r="AB122" i="7"/>
  <c r="AB123" i="7"/>
  <c r="AB56" i="7" l="1"/>
  <c r="AB34" i="7"/>
  <c r="AB32" i="7"/>
  <c r="AB33" i="7"/>
  <c r="AB54" i="7"/>
  <c r="AB30" i="7"/>
  <c r="AB31" i="7"/>
  <c r="AB55" i="7"/>
  <c r="AA7" i="7" l="1"/>
  <c r="AB99" i="7"/>
  <c r="AA9" i="7" l="1"/>
  <c r="AA10" i="7" l="1"/>
  <c r="AE131" i="7" l="1"/>
  <c r="AG131" i="7"/>
  <c r="AI131" i="7"/>
  <c r="AJ131" i="7"/>
  <c r="AF131" i="7"/>
  <c r="AH131" i="7"/>
  <c r="AD131" i="7"/>
  <c r="AI130" i="7" l="1"/>
  <c r="AE130" i="7"/>
  <c r="AI129" i="7"/>
  <c r="AH129" i="7"/>
  <c r="AH128" i="7"/>
  <c r="AI128" i="7"/>
  <c r="AF130" i="7"/>
  <c r="AJ128" i="7"/>
  <c r="AI127" i="7"/>
  <c r="AG130" i="7"/>
  <c r="AF127" i="7"/>
  <c r="AD129" i="7"/>
  <c r="AD127" i="7"/>
  <c r="AH130" i="7"/>
  <c r="AE129" i="7"/>
  <c r="AE127" i="7"/>
  <c r="AJ130" i="7"/>
  <c r="AH127" i="7"/>
  <c r="AJ129" i="7"/>
  <c r="AE128" i="7"/>
  <c r="AG129" i="7"/>
  <c r="AD130" i="7"/>
  <c r="AD128" i="7"/>
  <c r="AG128" i="7"/>
  <c r="AF129" i="7"/>
  <c r="AF128" i="7"/>
  <c r="AG127" i="7"/>
  <c r="AA11" i="7" l="1"/>
  <c r="AD79" i="7" l="1"/>
  <c r="AA8" i="7"/>
  <c r="X77" i="7" l="1"/>
  <c r="Y77" i="7"/>
  <c r="Z77" i="7"/>
  <c r="X7" i="7"/>
  <c r="AA99" i="7"/>
  <c r="Z76" i="7"/>
  <c r="X10" i="7"/>
  <c r="Y10" i="7"/>
  <c r="Y11" i="7"/>
  <c r="Z10" i="7"/>
  <c r="X11" i="7"/>
  <c r="Z11" i="7"/>
  <c r="Y7" i="7"/>
  <c r="X76" i="7"/>
  <c r="Y76" i="7"/>
  <c r="Y30" i="7" l="1"/>
  <c r="X31" i="7"/>
  <c r="Y33" i="7"/>
  <c r="Y53" i="7"/>
  <c r="Y54" i="7"/>
  <c r="Y31" i="7"/>
  <c r="Y32" i="7"/>
  <c r="Y56" i="7"/>
  <c r="Y55" i="7"/>
  <c r="X33" i="7"/>
  <c r="X32" i="7"/>
  <c r="X56" i="7"/>
  <c r="X55" i="7"/>
  <c r="X30" i="7"/>
  <c r="X54" i="7"/>
  <c r="Z53" i="7" l="1"/>
  <c r="Z32" i="7"/>
  <c r="Z33" i="7"/>
  <c r="Z56" i="7"/>
  <c r="Z55" i="7"/>
  <c r="Z54" i="7"/>
  <c r="Z31" i="7"/>
  <c r="Z30" i="7"/>
  <c r="Y8" i="7" l="1"/>
  <c r="Y9" i="7"/>
  <c r="AF100" i="7" l="1"/>
  <c r="AH100" i="7"/>
  <c r="AM100" i="7"/>
  <c r="AJ100" i="7"/>
  <c r="AK100" i="7"/>
  <c r="AL100" i="7"/>
  <c r="AG100" i="7"/>
  <c r="AE100" i="7"/>
  <c r="AD100" i="7"/>
  <c r="AI100" i="7"/>
</calcChain>
</file>

<file path=xl/sharedStrings.xml><?xml version="1.0" encoding="utf-8"?>
<sst xmlns="http://schemas.openxmlformats.org/spreadsheetml/2006/main" count="150" uniqueCount="108">
  <si>
    <t>Elforbrug og elproduktion i Danmark</t>
  </si>
  <si>
    <t>Elforbrug (inkl. nettab)</t>
  </si>
  <si>
    <t>Vind</t>
  </si>
  <si>
    <t>Sol</t>
  </si>
  <si>
    <t>Decentrale værker</t>
  </si>
  <si>
    <t>Centrale værker</t>
  </si>
  <si>
    <t>Brændselsforbrug til el- og kraftvarmeproduktion i Danmark</t>
  </si>
  <si>
    <t>Kul</t>
  </si>
  <si>
    <t>Olie</t>
  </si>
  <si>
    <t>Orimulsion</t>
  </si>
  <si>
    <t>Affald</t>
  </si>
  <si>
    <t>Biobrændsel</t>
  </si>
  <si>
    <t>Naturgas</t>
  </si>
  <si>
    <t>Fuelolie</t>
  </si>
  <si>
    <t>Gas-/dieselolie</t>
  </si>
  <si>
    <t>Total CO2 udledning</t>
  </si>
  <si>
    <t>Øvrige emissioner til luften fra el- og kraftvarmeproduktion i Danmark</t>
  </si>
  <si>
    <t>Produktion af restprodukter</t>
  </si>
  <si>
    <t>Kulslagge</t>
  </si>
  <si>
    <t>Kulflyveaske</t>
  </si>
  <si>
    <t>Afsvovlingsprodukter</t>
  </si>
  <si>
    <t>Bioaske</t>
  </si>
  <si>
    <t>Restprodukter fra affaldsforbrænding</t>
  </si>
  <si>
    <r>
      <t>Emission af CO</t>
    </r>
    <r>
      <rPr>
        <b/>
        <vertAlign val="subscript"/>
        <sz val="11"/>
        <rFont val="Calibri"/>
        <family val="2"/>
        <scheme val="minor"/>
      </rPr>
      <t>2</t>
    </r>
    <r>
      <rPr>
        <b/>
        <sz val="11"/>
        <rFont val="Calibri"/>
        <family val="2"/>
        <scheme val="minor"/>
      </rPr>
      <t>, SO</t>
    </r>
    <r>
      <rPr>
        <b/>
        <vertAlign val="subscript"/>
        <sz val="11"/>
        <rFont val="Calibri"/>
        <family val="2"/>
        <scheme val="minor"/>
      </rPr>
      <t>2</t>
    </r>
    <r>
      <rPr>
        <b/>
        <sz val="11"/>
        <rFont val="Calibri"/>
        <family val="2"/>
        <scheme val="minor"/>
      </rPr>
      <t xml:space="preserve"> og NO</t>
    </r>
    <r>
      <rPr>
        <b/>
        <vertAlign val="subscript"/>
        <sz val="11"/>
        <rFont val="Calibri"/>
        <family val="2"/>
        <scheme val="minor"/>
      </rPr>
      <t>x</t>
    </r>
    <r>
      <rPr>
        <b/>
        <sz val="11"/>
        <rFont val="Calibri"/>
        <family val="2"/>
        <scheme val="minor"/>
      </rPr>
      <t xml:space="preserve"> fra el- og kraftvarmeproduktion i Danmark</t>
    </r>
  </si>
  <si>
    <r>
      <t>Udledning af CO</t>
    </r>
    <r>
      <rPr>
        <b/>
        <vertAlign val="subscript"/>
        <sz val="11"/>
        <rFont val="Calibri"/>
        <family val="2"/>
        <scheme val="minor"/>
      </rPr>
      <t>2</t>
    </r>
    <r>
      <rPr>
        <b/>
        <sz val="11"/>
        <rFont val="Calibri"/>
        <family val="2"/>
        <scheme val="minor"/>
      </rPr>
      <t xml:space="preserve"> fra el- og kraftvarmeproduktion i Danmark</t>
    </r>
  </si>
  <si>
    <r>
      <t>Udledning af SO</t>
    </r>
    <r>
      <rPr>
        <b/>
        <vertAlign val="subscript"/>
        <sz val="11"/>
        <rFont val="Calibri"/>
        <family val="2"/>
        <scheme val="minor"/>
      </rPr>
      <t>2</t>
    </r>
    <r>
      <rPr>
        <b/>
        <sz val="11"/>
        <rFont val="Calibri"/>
        <family val="2"/>
        <scheme val="minor"/>
      </rPr>
      <t xml:space="preserve"> fra el- og kraftvarmeproduktion i Danmark</t>
    </r>
  </si>
  <si>
    <r>
      <t>Udledning af NO</t>
    </r>
    <r>
      <rPr>
        <b/>
        <vertAlign val="subscript"/>
        <sz val="11"/>
        <rFont val="Calibri"/>
        <family val="2"/>
        <scheme val="minor"/>
      </rPr>
      <t>x</t>
    </r>
    <r>
      <rPr>
        <b/>
        <sz val="11"/>
        <rFont val="Calibri"/>
        <family val="2"/>
        <scheme val="minor"/>
      </rPr>
      <t xml:space="preserve"> fra el- og kraftvarmeproduktion i Danmark</t>
    </r>
  </si>
  <si>
    <t>https://envs.au.dk/fileadmin/Resources/DMU/Luft/emission/Emission_factors/Emf_internet_energy_GHG.htm</t>
  </si>
  <si>
    <t>Udledning af partikler (TSP)</t>
  </si>
  <si>
    <t>CO2 fra el:</t>
  </si>
  <si>
    <t>Udledning af små partikler (PM2.5)</t>
  </si>
  <si>
    <t>Udledning af CH₄ (metan)</t>
  </si>
  <si>
    <r>
      <t>Udledning af N</t>
    </r>
    <r>
      <rPr>
        <b/>
        <vertAlign val="subscript"/>
        <sz val="11"/>
        <rFont val="Calibri"/>
        <family val="2"/>
      </rPr>
      <t>₂</t>
    </r>
    <r>
      <rPr>
        <b/>
        <sz val="11"/>
        <rFont val="Calibri"/>
        <family val="2"/>
        <scheme val="minor"/>
      </rPr>
      <t>O (lattergas)</t>
    </r>
  </si>
  <si>
    <r>
      <t>CO</t>
    </r>
    <r>
      <rPr>
        <vertAlign val="subscript"/>
        <sz val="11"/>
        <rFont val="Calibri"/>
        <family val="2"/>
        <scheme val="minor"/>
      </rPr>
      <t>₂</t>
    </r>
    <r>
      <rPr>
        <sz val="11"/>
        <rFont val="Calibri"/>
        <family val="2"/>
        <scheme val="minor"/>
      </rPr>
      <t xml:space="preserve"> (kuldioxid)</t>
    </r>
  </si>
  <si>
    <r>
      <t>SO</t>
    </r>
    <r>
      <rPr>
        <vertAlign val="subscript"/>
        <sz val="11"/>
        <rFont val="Calibri"/>
        <family val="2"/>
        <scheme val="minor"/>
      </rPr>
      <t>₂</t>
    </r>
    <r>
      <rPr>
        <sz val="11"/>
        <rFont val="Calibri"/>
        <family val="2"/>
        <scheme val="minor"/>
      </rPr>
      <t xml:space="preserve"> (svovldioxid)</t>
    </r>
  </si>
  <si>
    <r>
      <t>Historisk - mio. ton CO</t>
    </r>
    <r>
      <rPr>
        <vertAlign val="subscript"/>
        <sz val="11"/>
        <rFont val="Calibri"/>
        <family val="2"/>
        <scheme val="minor"/>
      </rPr>
      <t>₂</t>
    </r>
    <r>
      <rPr>
        <sz val="11"/>
        <rFont val="Calibri"/>
        <family val="2"/>
        <scheme val="minor"/>
      </rPr>
      <t>/år</t>
    </r>
  </si>
  <si>
    <r>
      <t>Note: CO</t>
    </r>
    <r>
      <rPr>
        <vertAlign val="subscript"/>
        <sz val="11"/>
        <rFont val="Calibri"/>
        <family val="2"/>
        <scheme val="minor"/>
      </rPr>
      <t>2</t>
    </r>
    <r>
      <rPr>
        <sz val="11"/>
        <rFont val="Calibri"/>
        <family val="2"/>
        <scheme val="minor"/>
      </rPr>
      <t>-intensiteten i g/kWh angiver den gennemsnitlige CO</t>
    </r>
    <r>
      <rPr>
        <vertAlign val="subscript"/>
        <sz val="11"/>
        <rFont val="Calibri"/>
        <family val="2"/>
        <scheme val="minor"/>
      </rPr>
      <t>2</t>
    </r>
    <r>
      <rPr>
        <sz val="11"/>
        <rFont val="Calibri"/>
        <family val="2"/>
        <scheme val="minor"/>
      </rPr>
      <t>-udledning fra produktion af el i Danmark. 125% metoden er anvendt til at fordele CO</t>
    </r>
    <r>
      <rPr>
        <vertAlign val="subscript"/>
        <sz val="11"/>
        <rFont val="Calibri"/>
        <family val="2"/>
        <scheme val="minor"/>
      </rPr>
      <t>2-</t>
    </r>
    <r>
      <rPr>
        <sz val="11"/>
        <rFont val="Calibri"/>
        <family val="2"/>
        <scheme val="minor"/>
      </rPr>
      <t>udledningen mellem el og varme ved kraftvarmeproduktion til beregning af CO</t>
    </r>
    <r>
      <rPr>
        <vertAlign val="subscript"/>
        <sz val="11"/>
        <rFont val="Calibri"/>
        <family val="2"/>
        <scheme val="minor"/>
      </rPr>
      <t>2</t>
    </r>
    <r>
      <rPr>
        <sz val="11"/>
        <rFont val="Calibri"/>
        <family val="2"/>
        <scheme val="minor"/>
      </rPr>
      <t>-intensiteten. Historiske værdier for CO</t>
    </r>
    <r>
      <rPr>
        <vertAlign val="subscript"/>
        <sz val="11"/>
        <rFont val="Calibri"/>
        <family val="2"/>
        <scheme val="minor"/>
      </rPr>
      <t>2</t>
    </r>
    <r>
      <rPr>
        <sz val="11"/>
        <rFont val="Calibri"/>
        <family val="2"/>
        <scheme val="minor"/>
      </rPr>
      <t>-intensiteten fra før 2007 stammer er baseret på Energistatistik 2019s fordeling mellem brændsler, som baserer sig på 200%-metoden.</t>
    </r>
  </si>
  <si>
    <r>
      <t>CO</t>
    </r>
    <r>
      <rPr>
        <sz val="11"/>
        <rFont val="Calibri"/>
        <family val="2"/>
      </rPr>
      <t>₂</t>
    </r>
    <r>
      <rPr>
        <sz val="11"/>
        <rFont val="Calibri"/>
        <family val="2"/>
        <scheme val="minor"/>
      </rPr>
      <t>-intensitet - g/kWh (200 pct.-metode)</t>
    </r>
  </si>
  <si>
    <r>
      <t>CO</t>
    </r>
    <r>
      <rPr>
        <vertAlign val="subscript"/>
        <sz val="11"/>
        <rFont val="Calibri"/>
        <family val="2"/>
        <scheme val="minor"/>
      </rPr>
      <t>₂</t>
    </r>
    <r>
      <rPr>
        <sz val="11"/>
        <rFont val="Calibri"/>
        <family val="2"/>
        <scheme val="minor"/>
      </rPr>
      <t>-intensitet - g/kWh (125 pct.-metode)</t>
    </r>
  </si>
  <si>
    <t>Prognose - mio. ton CO₂/år</t>
  </si>
  <si>
    <t>Realiseret - CO/år</t>
  </si>
  <si>
    <t>Prognose - CO/år</t>
  </si>
  <si>
    <r>
      <t>Realiseret - N</t>
    </r>
    <r>
      <rPr>
        <vertAlign val="subscript"/>
        <sz val="11"/>
        <rFont val="Calibri"/>
        <family val="2"/>
        <scheme val="minor"/>
      </rPr>
      <t>2</t>
    </r>
    <r>
      <rPr>
        <sz val="11"/>
        <rFont val="Calibri"/>
        <family val="2"/>
        <scheme val="minor"/>
      </rPr>
      <t>O/år</t>
    </r>
  </si>
  <si>
    <r>
      <t>Prognose - N</t>
    </r>
    <r>
      <rPr>
        <vertAlign val="subscript"/>
        <sz val="11"/>
        <rFont val="Calibri"/>
        <family val="2"/>
        <scheme val="minor"/>
      </rPr>
      <t>2</t>
    </r>
    <r>
      <rPr>
        <sz val="11"/>
        <rFont val="Calibri"/>
        <family val="2"/>
        <scheme val="minor"/>
      </rPr>
      <t>O/år</t>
    </r>
  </si>
  <si>
    <t>Realiseret - NMVOC/år</t>
  </si>
  <si>
    <t>Prognose - TSP/år</t>
  </si>
  <si>
    <t>Prognose - PM2.5/år</t>
  </si>
  <si>
    <t>Prognose - SO₂/år</t>
  </si>
  <si>
    <t>Realiseret - SO₂/år</t>
  </si>
  <si>
    <t>Prognose - NOₓ/år</t>
  </si>
  <si>
    <t>Realiseret - NOₓ/år</t>
  </si>
  <si>
    <r>
      <t>Prognose - CH</t>
    </r>
    <r>
      <rPr>
        <vertAlign val="subscript"/>
        <sz val="11"/>
        <rFont val="Calibri"/>
        <family val="2"/>
        <scheme val="minor"/>
      </rPr>
      <t>4</t>
    </r>
    <r>
      <rPr>
        <sz val="11"/>
        <rFont val="Calibri"/>
        <family val="2"/>
        <scheme val="minor"/>
      </rPr>
      <t>/år</t>
    </r>
  </si>
  <si>
    <t>Prognose - SO₂</t>
  </si>
  <si>
    <r>
      <t>Realiseret -CH</t>
    </r>
    <r>
      <rPr>
        <vertAlign val="subscript"/>
        <sz val="11"/>
        <rFont val="Calibri"/>
        <family val="2"/>
        <scheme val="minor"/>
      </rPr>
      <t>4</t>
    </r>
    <r>
      <rPr>
        <sz val="11"/>
        <rFont val="Calibri"/>
        <family val="2"/>
        <scheme val="minor"/>
      </rPr>
      <t>/år</t>
    </r>
  </si>
  <si>
    <t>Prognose -NMVOC/år</t>
  </si>
  <si>
    <t>Realiseret - TSP/år</t>
  </si>
  <si>
    <t>Prognose - CO₂</t>
  </si>
  <si>
    <t>Prognose - NOₓ</t>
  </si>
  <si>
    <t>NOₓ (kvælstofilte)</t>
  </si>
  <si>
    <t>Udledning af CO (kulilte)</t>
  </si>
  <si>
    <r>
      <t>Estimeret CO</t>
    </r>
    <r>
      <rPr>
        <b/>
        <vertAlign val="subscript"/>
        <sz val="11"/>
        <rFont val="Calibri"/>
        <family val="2"/>
        <scheme val="minor"/>
      </rPr>
      <t>2</t>
    </r>
    <r>
      <rPr>
        <b/>
        <sz val="11"/>
        <rFont val="Calibri"/>
        <family val="2"/>
        <scheme val="minor"/>
      </rPr>
      <t>-udledning fordelt på brændselstype i Danmark for brændsler brugt til el- og kraftvarmeproduktion</t>
    </r>
  </si>
  <si>
    <t>Udledning af NMVOC (flygtige kulbrinter)</t>
  </si>
  <si>
    <t>Enhed: TWh</t>
  </si>
  <si>
    <t>Prognose - Elforbrug (inkl. nettab)</t>
  </si>
  <si>
    <t>Prognose - Sol</t>
  </si>
  <si>
    <t>Prognose - Decentrale værker</t>
  </si>
  <si>
    <t>Prognose - Centrale værker</t>
  </si>
  <si>
    <t>Prognose - Vind</t>
  </si>
  <si>
    <t>Prognose - Kul</t>
  </si>
  <si>
    <t>Prognose - Olie</t>
  </si>
  <si>
    <t>Prognose - Orimulsion</t>
  </si>
  <si>
    <t>Prognose - Biobrændsel</t>
  </si>
  <si>
    <t>Prognose - Affald</t>
  </si>
  <si>
    <t>Enhed: PJ</t>
  </si>
  <si>
    <r>
      <t>Enhed: mio. ton CO</t>
    </r>
    <r>
      <rPr>
        <b/>
        <vertAlign val="subscript"/>
        <sz val="11"/>
        <rFont val="Calibri"/>
        <family val="2"/>
        <scheme val="minor"/>
      </rPr>
      <t>2</t>
    </r>
  </si>
  <si>
    <t>Kommentar til redegørelsen: Der er usikkerhed forbundet med i hvor høj grad kulkraftværkerne kan skifte til olie, som med de store usikkerheder der ligger i markedet, påvirker både olie og gasforbruget.</t>
  </si>
  <si>
    <t>Note: Alle tal er opgjort i mio. ton CO2 og er baseret DCEs emissionsfaktorer per brændselstype.</t>
  </si>
  <si>
    <t>Brændsler brugt til at producere el [TJ] (bruges til at udregne 200 % metoden)</t>
  </si>
  <si>
    <r>
      <t>Enhed: mio. ton for CO</t>
    </r>
    <r>
      <rPr>
        <b/>
        <vertAlign val="subscript"/>
        <sz val="11"/>
        <rFont val="Calibri"/>
        <family val="2"/>
        <scheme val="minor"/>
      </rPr>
      <t>2</t>
    </r>
    <r>
      <rPr>
        <b/>
        <sz val="11"/>
        <rFont val="Calibri"/>
        <family val="2"/>
        <scheme val="minor"/>
      </rPr>
      <t xml:space="preserve"> og kton for SO</t>
    </r>
    <r>
      <rPr>
        <b/>
        <vertAlign val="subscript"/>
        <sz val="11"/>
        <rFont val="Calibri"/>
        <family val="2"/>
        <scheme val="minor"/>
      </rPr>
      <t>2</t>
    </r>
    <r>
      <rPr>
        <b/>
        <sz val="11"/>
        <rFont val="Calibri"/>
        <family val="2"/>
        <scheme val="minor"/>
      </rPr>
      <t xml:space="preserve"> og NO</t>
    </r>
    <r>
      <rPr>
        <b/>
        <vertAlign val="subscript"/>
        <sz val="11"/>
        <rFont val="Calibri"/>
        <family val="2"/>
        <scheme val="minor"/>
      </rPr>
      <t>2</t>
    </r>
  </si>
  <si>
    <r>
      <t>Emissionsfaktor CO2 [kg CO</t>
    </r>
    <r>
      <rPr>
        <vertAlign val="subscript"/>
        <sz val="11"/>
        <rFont val="Calibri"/>
        <family val="2"/>
        <scheme val="minor"/>
      </rPr>
      <t>2</t>
    </r>
    <r>
      <rPr>
        <sz val="11"/>
        <rFont val="Calibri"/>
        <family val="2"/>
        <scheme val="minor"/>
      </rPr>
      <t xml:space="preserve"> pr. GJ brændsel]</t>
    </r>
  </si>
  <si>
    <r>
      <t>CO</t>
    </r>
    <r>
      <rPr>
        <b/>
        <vertAlign val="subscript"/>
        <sz val="11"/>
        <rFont val="Calibri"/>
        <family val="2"/>
        <scheme val="minor"/>
      </rPr>
      <t>2</t>
    </r>
    <r>
      <rPr>
        <b/>
        <sz val="11"/>
        <rFont val="Calibri"/>
        <family val="2"/>
        <scheme val="minor"/>
      </rPr>
      <t xml:space="preserve"> pr. brændselstype brugt på el [mio ton] (bruges til at udregne 200 % metoden)</t>
    </r>
  </si>
  <si>
    <r>
      <t>Enhed: mio. ton for CO</t>
    </r>
    <r>
      <rPr>
        <b/>
        <vertAlign val="subscript"/>
        <sz val="11"/>
        <rFont val="Calibri"/>
        <family val="2"/>
        <scheme val="minor"/>
      </rPr>
      <t>2</t>
    </r>
    <r>
      <rPr>
        <b/>
        <sz val="11"/>
        <rFont val="Calibri"/>
        <family val="2"/>
        <scheme val="minor"/>
      </rPr>
      <t xml:space="preserve"> eller g/KWh</t>
    </r>
  </si>
  <si>
    <r>
      <t>Enhed: kton SO</t>
    </r>
    <r>
      <rPr>
        <b/>
        <vertAlign val="subscript"/>
        <sz val="11"/>
        <rFont val="Calibri"/>
        <family val="2"/>
        <scheme val="minor"/>
      </rPr>
      <t>2</t>
    </r>
  </si>
  <si>
    <t>Kommentar: Prognosen for CO2 udledningen er inklusiv opstart men eksklusiv spidslast (ligesom for brændselsforbruget).</t>
  </si>
  <si>
    <t>Kommentar: Prognosen for SO2 udledningen er inklusiv opstart men eksklusiv spidslast (ligesom for brændselsforbruget).</t>
  </si>
  <si>
    <t>Enhed: kton NOx</t>
  </si>
  <si>
    <r>
      <t>Kommentar: Prognosen for NO</t>
    </r>
    <r>
      <rPr>
        <vertAlign val="subscript"/>
        <sz val="11"/>
        <rFont val="Calibri"/>
        <family val="2"/>
        <scheme val="minor"/>
      </rPr>
      <t>x</t>
    </r>
    <r>
      <rPr>
        <sz val="11"/>
        <rFont val="Calibri"/>
        <family val="2"/>
        <scheme val="minor"/>
      </rPr>
      <t xml:space="preserve"> udledningen er inklusiv opstart men eksklusiv spidslast (ligesom for brændselsforbruget).</t>
    </r>
  </si>
  <si>
    <t>Enhed: kton</t>
  </si>
  <si>
    <r>
      <t>Prognose - CH</t>
    </r>
    <r>
      <rPr>
        <vertAlign val="subscript"/>
        <sz val="11"/>
        <rFont val="Calibri"/>
        <family val="2"/>
        <scheme val="minor"/>
      </rPr>
      <t>4</t>
    </r>
  </si>
  <si>
    <r>
      <t>Prognose - N</t>
    </r>
    <r>
      <rPr>
        <vertAlign val="subscript"/>
        <sz val="11"/>
        <rFont val="Calibri"/>
        <family val="2"/>
        <scheme val="minor"/>
      </rPr>
      <t>2</t>
    </r>
    <r>
      <rPr>
        <sz val="11"/>
        <rFont val="Calibri"/>
        <family val="2"/>
        <scheme val="minor"/>
      </rPr>
      <t>O</t>
    </r>
  </si>
  <si>
    <t>Prognose - CO</t>
  </si>
  <si>
    <t>Prognose - NMVOC</t>
  </si>
  <si>
    <t>Prognose - Partikler (TSP)</t>
  </si>
  <si>
    <t>Kommentar: Prognosen er inklusiv opstart men eksklusiv spidslast (ligesom for brændselsforbruget).</t>
  </si>
  <si>
    <t>Note: I Energinets markedsmodel er partikeludledningen opgjort som PM2.5, som bruges til når der laves samfundsøkonomiske modelberegninger jf. Energistyrelsens samfundsøkonomiske beregningsforudsætninger. PM2.5 er en underkategori af partikler vist ovenfor og er dermed også indeholdt i værdien for TSP.</t>
  </si>
  <si>
    <t>Note: De angivne værdier er total produktion af restprodukter.</t>
  </si>
  <si>
    <t>Enhed: g/kWh</t>
  </si>
  <si>
    <t>Historisk - CO₂-intensitet (125 pct.-metode)</t>
  </si>
  <si>
    <t>Prognose - CO₂-intensitet (125 pct.-metode)</t>
  </si>
  <si>
    <r>
      <t>CO</t>
    </r>
    <r>
      <rPr>
        <b/>
        <vertAlign val="subscript"/>
        <sz val="11"/>
        <rFont val="Calibri"/>
        <family val="2"/>
        <scheme val="minor"/>
      </rPr>
      <t>2</t>
    </r>
    <r>
      <rPr>
        <b/>
        <sz val="11"/>
        <rFont val="Calibri"/>
        <family val="2"/>
        <scheme val="minor"/>
      </rPr>
      <t xml:space="preserve"> intensitet fra el- og kraftvarmeproduktion i Danmark</t>
    </r>
  </si>
  <si>
    <r>
      <t>Emission af SO</t>
    </r>
    <r>
      <rPr>
        <b/>
        <vertAlign val="subscript"/>
        <sz val="11"/>
        <rFont val="Calibri"/>
        <family val="2"/>
        <scheme val="minor"/>
      </rPr>
      <t>2</t>
    </r>
    <r>
      <rPr>
        <b/>
        <sz val="11"/>
        <rFont val="Calibri"/>
        <family val="2"/>
        <scheme val="minor"/>
      </rPr>
      <t xml:space="preserve"> og NO</t>
    </r>
    <r>
      <rPr>
        <b/>
        <vertAlign val="subscript"/>
        <sz val="11"/>
        <rFont val="Calibri"/>
        <family val="2"/>
        <scheme val="minor"/>
      </rPr>
      <t>x</t>
    </r>
    <r>
      <rPr>
        <b/>
        <sz val="11"/>
        <rFont val="Calibri"/>
        <family val="2"/>
        <scheme val="minor"/>
      </rPr>
      <t xml:space="preserve"> fra el- og kraftvarmeproduktion i Danmark</t>
    </r>
  </si>
  <si>
    <t>CO (kulilte)</t>
  </si>
  <si>
    <t>NMVOC (flygtige kulbrinter eksl. metan)</t>
  </si>
  <si>
    <t>Partikler (TSP)</t>
  </si>
  <si>
    <r>
      <t>CH</t>
    </r>
    <r>
      <rPr>
        <vertAlign val="subscript"/>
        <sz val="11"/>
        <rFont val="Calibri"/>
        <family val="2"/>
        <scheme val="minor"/>
      </rPr>
      <t>4</t>
    </r>
    <r>
      <rPr>
        <sz val="11"/>
        <rFont val="Calibri"/>
        <family val="2"/>
        <scheme val="minor"/>
      </rPr>
      <t xml:space="preserve"> (metan)</t>
    </r>
  </si>
  <si>
    <r>
      <t>N</t>
    </r>
    <r>
      <rPr>
        <vertAlign val="subscript"/>
        <sz val="11"/>
        <rFont val="Calibri"/>
        <family val="2"/>
        <scheme val="minor"/>
      </rPr>
      <t>2</t>
    </r>
    <r>
      <rPr>
        <sz val="11"/>
        <rFont val="Calibri"/>
        <family val="2"/>
        <scheme val="minor"/>
      </rPr>
      <t>O (lattergas)</t>
    </r>
  </si>
  <si>
    <t>Prognose - Naturgas</t>
  </si>
  <si>
    <t>Baggrundsdata til Miljøberetning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</si>
</sst>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 #,##0.00_ ;_ * \-#,##0.00_ ;_ * &quot;-&quot;??_ ;_ @_ "/>
    <numFmt numFmtId="165" formatCode="_(* #,##0.00_);_(* \(#,##0.00\);_(* &quot;-&quot;??_);_(@_)"/>
    <numFmt numFmtId="166" formatCode="0.000"/>
    <numFmt numFmtId="167" formatCode="_(* #,##0.0_);_(* \(#,##0.0\);_(* &quot;-&quot;??_);_(@_)"/>
    <numFmt numFmtId="168" formatCode="_(* #,##0_);_(* \(#,##0\);_(* &quot;-&quot;??_);_(@_)"/>
    <numFmt numFmtId="169" formatCode="0.0"/>
    <numFmt numFmtId="170" formatCode="#,##0.0"/>
    <numFmt numFmtId="171" formatCode="0.0000"/>
    <numFmt numFmtId="172" formatCode="_-* #,##0.00\ _k_r_._-;\-* #,##0.00\ _k_r_._-;_-* &quot;-&quot;??\ _k_r_._-;_-@_-"/>
    <numFmt numFmtId="173" formatCode="0.0%"/>
    <numFmt numFmtId="174" formatCode="_-* #,##0\ _k_r_._-;\-* #,##0\ _k_r_._-;_-* &quot;-&quot;??\ _k_r_._-;_-@_-"/>
    <numFmt numFmtId="175" formatCode="_(* #,##0.000_);_(* \(#,##0.000\);_(* &quot;-&quot;??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Times New Roman"/>
      <family val="1"/>
    </font>
    <font>
      <sz val="10"/>
      <name val="Courier"/>
      <family val="3"/>
    </font>
    <font>
      <sz val="10"/>
      <name val="Arial"/>
      <family val="2"/>
    </font>
    <font>
      <u/>
      <sz val="10"/>
      <color theme="10"/>
      <name val="Arial"/>
      <family val="2"/>
    </font>
    <font>
      <sz val="10"/>
      <name val="Arial"/>
      <family val="2"/>
    </font>
    <font>
      <sz val="11"/>
      <name val="Calibri"/>
      <family val="2"/>
      <scheme val="minor"/>
    </font>
    <font>
      <sz val="10"/>
      <name val="Calibri"/>
      <family val="2"/>
      <scheme val="minor"/>
    </font>
    <font>
      <b/>
      <sz val="11"/>
      <name val="Calibri"/>
      <family val="2"/>
      <scheme val="minor"/>
    </font>
    <font>
      <b/>
      <vertAlign val="subscript"/>
      <sz val="11"/>
      <name val="Calibri"/>
      <family val="2"/>
      <scheme val="minor"/>
    </font>
    <font>
      <vertAlign val="subscript"/>
      <sz val="11"/>
      <name val="Calibri"/>
      <family val="2"/>
      <scheme val="minor"/>
    </font>
    <font>
      <u/>
      <sz val="11"/>
      <color theme="10"/>
      <name val="Calibri"/>
      <family val="2"/>
      <scheme val="minor"/>
    </font>
    <font>
      <sz val="11"/>
      <color indexed="8"/>
      <name val="Calibri"/>
      <family val="2"/>
      <scheme val="minor"/>
    </font>
    <font>
      <b/>
      <sz val="14"/>
      <color theme="0"/>
      <name val="Calibri"/>
      <family val="2"/>
      <scheme val="minor"/>
    </font>
    <font>
      <sz val="10"/>
      <name val="Arial"/>
      <family val="2"/>
    </font>
    <font>
      <sz val="11"/>
      <color rgb="FFFF0000"/>
      <name val="Calibri"/>
      <family val="2"/>
      <scheme val="minor"/>
    </font>
    <font>
      <b/>
      <sz val="11"/>
      <color rgb="FFFA7D00"/>
      <name val="Calibri"/>
      <family val="2"/>
      <scheme val="minor"/>
    </font>
    <font>
      <sz val="11"/>
      <name val="Calibri"/>
      <family val="2"/>
    </font>
    <font>
      <b/>
      <vertAlign val="subscript"/>
      <sz val="11"/>
      <name val="Calibri"/>
      <family val="2"/>
    </font>
    <font>
      <sz val="11"/>
      <color rgb="FFFA7D00"/>
      <name val="Calibri"/>
      <family val="2"/>
      <scheme val="minor"/>
    </font>
    <font>
      <i/>
      <sz val="11"/>
      <color theme="8" tint="-0.249977111117893"/>
      <name val="Calibri"/>
      <family val="2"/>
      <scheme val="minor"/>
    </font>
    <font>
      <i/>
      <sz val="11"/>
      <name val="Calibri"/>
      <family val="2"/>
      <scheme val="minor"/>
    </font>
    <font>
      <b/>
      <sz val="11"/>
      <color rgb="FFFF0000"/>
      <name val="Calibri"/>
      <family val="2"/>
      <scheme val="minor"/>
    </font>
  </fonts>
  <fills count="6">
    <fill>
      <patternFill patternType="none"/>
    </fill>
    <fill>
      <patternFill patternType="gray125"/>
    </fill>
    <fill>
      <patternFill patternType="solid">
        <fgColor theme="5"/>
        <bgColor indexed="64"/>
      </patternFill>
    </fill>
    <fill>
      <patternFill patternType="solid">
        <fgColor theme="6"/>
        <bgColor indexed="64"/>
      </patternFill>
    </fill>
    <fill>
      <patternFill patternType="solid">
        <fgColor rgb="FFF2F2F2"/>
      </patternFill>
    </fill>
    <fill>
      <patternFill patternType="solid">
        <fgColor theme="6" tint="0.59999389629810485"/>
        <bgColor indexed="64"/>
      </patternFill>
    </fill>
  </fills>
  <borders count="14">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29">
    <xf numFmtId="0" fontId="0" fillId="0" borderId="0"/>
    <xf numFmtId="165" fontId="7" fillId="0" borderId="0" applyFont="0" applyFill="0" applyBorder="0" applyAlignment="0" applyProtection="0"/>
    <xf numFmtId="0" fontId="9" fillId="0" borderId="0"/>
    <xf numFmtId="0" fontId="10" fillId="0" borderId="0">
      <alignment vertical="top"/>
    </xf>
    <xf numFmtId="0" fontId="6" fillId="0" borderId="0"/>
    <xf numFmtId="164" fontId="10"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5" fillId="0" borderId="0"/>
    <xf numFmtId="9" fontId="5" fillId="0" borderId="0" applyFont="0" applyFill="0" applyBorder="0" applyAlignment="0" applyProtection="0"/>
    <xf numFmtId="0" fontId="13" fillId="0" borderId="0"/>
    <xf numFmtId="43" fontId="7" fillId="0" borderId="0" applyFont="0" applyFill="0" applyBorder="0" applyAlignment="0" applyProtection="0"/>
    <xf numFmtId="0" fontId="5" fillId="0" borderId="0"/>
    <xf numFmtId="9" fontId="7" fillId="0" borderId="0" applyFont="0" applyFill="0" applyBorder="0" applyAlignment="0" applyProtection="0"/>
    <xf numFmtId="0" fontId="12" fillId="0" borderId="0" applyNumberFormat="0" applyFill="0" applyBorder="0" applyAlignment="0" applyProtection="0"/>
    <xf numFmtId="0" fontId="3" fillId="0" borderId="0"/>
    <xf numFmtId="9" fontId="3" fillId="0" borderId="0" applyFont="0" applyFill="0" applyBorder="0" applyAlignment="0" applyProtection="0"/>
    <xf numFmtId="0" fontId="22" fillId="0" borderId="0"/>
    <xf numFmtId="0" fontId="3" fillId="0" borderId="0"/>
    <xf numFmtId="0" fontId="3" fillId="0" borderId="0"/>
    <xf numFmtId="9" fontId="3" fillId="0" borderId="0" applyFont="0" applyFill="0" applyBorder="0" applyAlignment="0" applyProtection="0"/>
    <xf numFmtId="0" fontId="24" fillId="4" borderId="12" applyNumberFormat="0" applyAlignment="0" applyProtection="0"/>
    <xf numFmtId="0" fontId="2" fillId="0" borderId="0"/>
    <xf numFmtId="9" fontId="2" fillId="0" borderId="0" applyFont="0" applyFill="0" applyBorder="0" applyAlignment="0" applyProtection="0"/>
    <xf numFmtId="0" fontId="7" fillId="0" borderId="0"/>
    <xf numFmtId="0" fontId="2" fillId="0" borderId="0"/>
    <xf numFmtId="0" fontId="2" fillId="0" borderId="0"/>
    <xf numFmtId="9" fontId="2" fillId="0" borderId="0" applyFont="0" applyFill="0" applyBorder="0" applyAlignment="0" applyProtection="0"/>
    <xf numFmtId="0" fontId="27" fillId="0" borderId="13" applyNumberFormat="0" applyFill="0" applyAlignment="0" applyProtection="0"/>
  </cellStyleXfs>
  <cellXfs count="222">
    <xf numFmtId="0" fontId="0" fillId="0" borderId="0" xfId="0"/>
    <xf numFmtId="0" fontId="15" fillId="0" borderId="0" xfId="0" applyFont="1"/>
    <xf numFmtId="2" fontId="4" fillId="0" borderId="0" xfId="8" applyNumberFormat="1" applyFont="1"/>
    <xf numFmtId="2" fontId="4" fillId="0" borderId="1" xfId="8" applyNumberFormat="1" applyFont="1" applyBorder="1"/>
    <xf numFmtId="172" fontId="15" fillId="0" borderId="0" xfId="0" applyNumberFormat="1" applyFont="1"/>
    <xf numFmtId="0" fontId="14" fillId="0" borderId="0" xfId="0" applyFont="1"/>
    <xf numFmtId="0" fontId="14" fillId="0" borderId="3" xfId="0" applyFont="1" applyBorder="1"/>
    <xf numFmtId="0" fontId="14" fillId="0" borderId="2" xfId="0" applyFont="1" applyBorder="1"/>
    <xf numFmtId="0" fontId="14" fillId="0" borderId="2" xfId="2" applyFont="1" applyBorder="1"/>
    <xf numFmtId="0" fontId="14" fillId="0" borderId="10" xfId="0" applyFont="1" applyBorder="1"/>
    <xf numFmtId="0" fontId="14" fillId="0" borderId="7" xfId="0" applyFont="1" applyBorder="1"/>
    <xf numFmtId="165" fontId="14" fillId="0" borderId="5" xfId="1" applyFont="1" applyFill="1" applyBorder="1"/>
    <xf numFmtId="165" fontId="14" fillId="0" borderId="0" xfId="1" applyFont="1" applyFill="1" applyBorder="1"/>
    <xf numFmtId="0" fontId="14" fillId="0" borderId="8" xfId="0" applyFont="1" applyBorder="1"/>
    <xf numFmtId="165" fontId="14" fillId="0" borderId="6" xfId="1" applyFont="1" applyFill="1" applyBorder="1"/>
    <xf numFmtId="165" fontId="14" fillId="0" borderId="1" xfId="1" applyFont="1" applyFill="1" applyBorder="1"/>
    <xf numFmtId="165" fontId="14" fillId="0" borderId="0" xfId="0" applyNumberFormat="1" applyFont="1"/>
    <xf numFmtId="168" fontId="14" fillId="0" borderId="0" xfId="1" applyNumberFormat="1" applyFont="1"/>
    <xf numFmtId="1" fontId="14" fillId="0" borderId="7" xfId="2" applyNumberFormat="1" applyFont="1" applyBorder="1"/>
    <xf numFmtId="2" fontId="14" fillId="0" borderId="5" xfId="2" applyNumberFormat="1" applyFont="1" applyBorder="1"/>
    <xf numFmtId="2" fontId="14" fillId="0" borderId="0" xfId="2" applyNumberFormat="1" applyFont="1"/>
    <xf numFmtId="2" fontId="14" fillId="0" borderId="0" xfId="0" applyNumberFormat="1" applyFont="1"/>
    <xf numFmtId="165" fontId="14" fillId="0" borderId="0" xfId="1" applyFont="1" applyFill="1" applyBorder="1" applyAlignment="1">
      <alignment horizontal="right"/>
    </xf>
    <xf numFmtId="1" fontId="14" fillId="0" borderId="8" xfId="2" applyNumberFormat="1" applyFont="1" applyBorder="1"/>
    <xf numFmtId="2" fontId="14" fillId="0" borderId="6" xfId="2" applyNumberFormat="1" applyFont="1" applyBorder="1"/>
    <xf numFmtId="2" fontId="14" fillId="0" borderId="1" xfId="2" applyNumberFormat="1" applyFont="1" applyBorder="1"/>
    <xf numFmtId="2" fontId="14" fillId="0" borderId="1" xfId="0" applyNumberFormat="1" applyFont="1" applyBorder="1"/>
    <xf numFmtId="0" fontId="14" fillId="0" borderId="10" xfId="2" applyFont="1" applyBorder="1" applyAlignment="1">
      <alignment horizontal="left"/>
    </xf>
    <xf numFmtId="170" fontId="14" fillId="0" borderId="11" xfId="2" applyNumberFormat="1" applyFont="1" applyBorder="1" applyAlignment="1">
      <alignment horizontal="right"/>
    </xf>
    <xf numFmtId="170" fontId="14" fillId="0" borderId="4" xfId="2" applyNumberFormat="1" applyFont="1" applyBorder="1" applyAlignment="1">
      <alignment horizontal="right"/>
    </xf>
    <xf numFmtId="170" fontId="14" fillId="0" borderId="4" xfId="2" applyNumberFormat="1" applyFont="1" applyBorder="1"/>
    <xf numFmtId="170" fontId="14" fillId="0" borderId="4" xfId="0" applyNumberFormat="1" applyFont="1" applyBorder="1"/>
    <xf numFmtId="0" fontId="14" fillId="0" borderId="7" xfId="2" applyFont="1" applyBorder="1" applyAlignment="1">
      <alignment horizontal="left"/>
    </xf>
    <xf numFmtId="170" fontId="14" fillId="0" borderId="5" xfId="2" applyNumberFormat="1" applyFont="1" applyBorder="1" applyAlignment="1">
      <alignment horizontal="right"/>
    </xf>
    <xf numFmtId="170" fontId="14" fillId="0" borderId="0" xfId="2" applyNumberFormat="1" applyFont="1" applyAlignment="1">
      <alignment horizontal="right"/>
    </xf>
    <xf numFmtId="170" fontId="14" fillId="0" borderId="0" xfId="2" applyNumberFormat="1" applyFont="1"/>
    <xf numFmtId="170" fontId="14" fillId="0" borderId="0" xfId="0" applyNumberFormat="1" applyFont="1"/>
    <xf numFmtId="0" fontId="14" fillId="0" borderId="8" xfId="2" applyFont="1" applyBorder="1" applyAlignment="1">
      <alignment horizontal="left"/>
    </xf>
    <xf numFmtId="170" fontId="14" fillId="0" borderId="6" xfId="2" applyNumberFormat="1" applyFont="1" applyBorder="1" applyAlignment="1">
      <alignment horizontal="right"/>
    </xf>
    <xf numFmtId="170" fontId="14" fillId="0" borderId="1" xfId="2" applyNumberFormat="1" applyFont="1" applyBorder="1" applyAlignment="1">
      <alignment horizontal="right"/>
    </xf>
    <xf numFmtId="170" fontId="14" fillId="0" borderId="1" xfId="2" applyNumberFormat="1" applyFont="1" applyBorder="1"/>
    <xf numFmtId="0" fontId="14" fillId="0" borderId="0" xfId="2" applyFont="1" applyAlignment="1">
      <alignment horizontal="left"/>
    </xf>
    <xf numFmtId="0" fontId="19" fillId="0" borderId="0" xfId="7" applyFont="1"/>
    <xf numFmtId="3" fontId="14" fillId="0" borderId="0" xfId="2" applyNumberFormat="1" applyFont="1"/>
    <xf numFmtId="9" fontId="14" fillId="0" borderId="0" xfId="6" applyFont="1"/>
    <xf numFmtId="0" fontId="14" fillId="0" borderId="4" xfId="0" applyFont="1" applyBorder="1"/>
    <xf numFmtId="0" fontId="14" fillId="0" borderId="4" xfId="2" applyFont="1" applyBorder="1"/>
    <xf numFmtId="3" fontId="14" fillId="0" borderId="11" xfId="2" applyNumberFormat="1" applyFont="1" applyBorder="1"/>
    <xf numFmtId="2" fontId="14" fillId="0" borderId="11" xfId="2" applyNumberFormat="1" applyFont="1" applyBorder="1"/>
    <xf numFmtId="2" fontId="14" fillId="0" borderId="4" xfId="2" applyNumberFormat="1" applyFont="1" applyBorder="1"/>
    <xf numFmtId="0" fontId="14" fillId="0" borderId="6" xfId="0" applyFont="1" applyBorder="1"/>
    <xf numFmtId="1" fontId="14" fillId="0" borderId="1" xfId="0" applyNumberFormat="1" applyFont="1" applyBorder="1"/>
    <xf numFmtId="1" fontId="14" fillId="0" borderId="0" xfId="0" applyNumberFormat="1" applyFont="1"/>
    <xf numFmtId="169" fontId="14" fillId="0" borderId="0" xfId="0" applyNumberFormat="1" applyFont="1"/>
    <xf numFmtId="3" fontId="14" fillId="0" borderId="10" xfId="2" applyNumberFormat="1" applyFont="1" applyBorder="1"/>
    <xf numFmtId="3" fontId="14" fillId="0" borderId="8" xfId="2" applyNumberFormat="1" applyFont="1" applyBorder="1"/>
    <xf numFmtId="2" fontId="20" fillId="0" borderId="0" xfId="0" applyNumberFormat="1" applyFont="1"/>
    <xf numFmtId="166" fontId="14" fillId="0" borderId="0" xfId="2" applyNumberFormat="1" applyFont="1"/>
    <xf numFmtId="166" fontId="14" fillId="0" borderId="1" xfId="2" applyNumberFormat="1" applyFont="1" applyBorder="1"/>
    <xf numFmtId="170" fontId="14" fillId="0" borderId="11" xfId="2" applyNumberFormat="1" applyFont="1" applyBorder="1"/>
    <xf numFmtId="170" fontId="14" fillId="0" borderId="6" xfId="2" applyNumberFormat="1" applyFont="1" applyBorder="1"/>
    <xf numFmtId="3" fontId="14" fillId="0" borderId="7" xfId="2" applyNumberFormat="1" applyFont="1" applyBorder="1"/>
    <xf numFmtId="3" fontId="14" fillId="0" borderId="6" xfId="2" applyNumberFormat="1" applyFont="1" applyBorder="1"/>
    <xf numFmtId="3" fontId="14" fillId="0" borderId="1" xfId="2" applyNumberFormat="1" applyFont="1" applyBorder="1"/>
    <xf numFmtId="167" fontId="14" fillId="0" borderId="0" xfId="1" applyNumberFormat="1" applyFont="1" applyFill="1" applyBorder="1"/>
    <xf numFmtId="3" fontId="14" fillId="0" borderId="5" xfId="2" applyNumberFormat="1" applyFont="1" applyBorder="1"/>
    <xf numFmtId="1" fontId="23" fillId="0" borderId="1" xfId="0" applyNumberFormat="1" applyFont="1" applyBorder="1"/>
    <xf numFmtId="1" fontId="23" fillId="0" borderId="6" xfId="0" applyNumberFormat="1" applyFont="1" applyBorder="1"/>
    <xf numFmtId="0" fontId="3" fillId="0" borderId="0" xfId="18"/>
    <xf numFmtId="0" fontId="12" fillId="0" borderId="0" xfId="7"/>
    <xf numFmtId="172" fontId="14" fillId="0" borderId="0" xfId="0" applyNumberFormat="1" applyFont="1"/>
    <xf numFmtId="11" fontId="14" fillId="0" borderId="0" xfId="0" applyNumberFormat="1" applyFont="1"/>
    <xf numFmtId="4" fontId="14" fillId="0" borderId="4" xfId="2" applyNumberFormat="1" applyFont="1" applyBorder="1" applyAlignment="1">
      <alignment horizontal="right"/>
    </xf>
    <xf numFmtId="1" fontId="14" fillId="0" borderId="0" xfId="1" applyNumberFormat="1" applyFont="1"/>
    <xf numFmtId="169" fontId="4" fillId="0" borderId="0" xfId="8" applyNumberFormat="1" applyFont="1"/>
    <xf numFmtId="1" fontId="14" fillId="0" borderId="2" xfId="0" applyNumberFormat="1" applyFont="1" applyBorder="1"/>
    <xf numFmtId="0" fontId="14" fillId="0" borderId="1" xfId="0" applyFont="1" applyBorder="1"/>
    <xf numFmtId="2" fontId="0" fillId="5" borderId="1" xfId="0" applyNumberFormat="1" applyFill="1" applyBorder="1"/>
    <xf numFmtId="169" fontId="14" fillId="0" borderId="0" xfId="2" applyNumberFormat="1" applyFont="1"/>
    <xf numFmtId="2" fontId="0" fillId="5" borderId="4" xfId="0" applyNumberFormat="1" applyFill="1" applyBorder="1"/>
    <xf numFmtId="0" fontId="4" fillId="0" borderId="0" xfId="8" applyFont="1"/>
    <xf numFmtId="2" fontId="4" fillId="5" borderId="0" xfId="8" applyNumberFormat="1" applyFont="1" applyFill="1"/>
    <xf numFmtId="2" fontId="4" fillId="5" borderId="1" xfId="8" applyNumberFormat="1" applyFont="1" applyFill="1" applyBorder="1"/>
    <xf numFmtId="0" fontId="14" fillId="0" borderId="5" xfId="0" applyFont="1" applyBorder="1"/>
    <xf numFmtId="170" fontId="14" fillId="0" borderId="5" xfId="2" applyNumberFormat="1" applyFont="1" applyBorder="1"/>
    <xf numFmtId="2" fontId="4" fillId="0" borderId="4" xfId="8" applyNumberFormat="1" applyFont="1" applyBorder="1"/>
    <xf numFmtId="2" fontId="28" fillId="0" borderId="0" xfId="8" applyNumberFormat="1" applyFont="1"/>
    <xf numFmtId="2" fontId="28" fillId="0" borderId="4" xfId="8" applyNumberFormat="1" applyFont="1" applyBorder="1"/>
    <xf numFmtId="2" fontId="28" fillId="0" borderId="1" xfId="8" applyNumberFormat="1" applyFont="1" applyBorder="1"/>
    <xf numFmtId="2" fontId="29" fillId="5" borderId="4" xfId="8" applyNumberFormat="1" applyFont="1" applyFill="1" applyBorder="1"/>
    <xf numFmtId="2" fontId="29" fillId="5" borderId="0" xfId="8" applyNumberFormat="1" applyFont="1" applyFill="1"/>
    <xf numFmtId="2" fontId="29" fillId="5" borderId="1" xfId="8" applyNumberFormat="1" applyFont="1" applyFill="1" applyBorder="1"/>
    <xf numFmtId="170" fontId="27" fillId="0" borderId="0" xfId="28" applyNumberFormat="1" applyFill="1" applyBorder="1"/>
    <xf numFmtId="170" fontId="27" fillId="0" borderId="1" xfId="28" applyNumberFormat="1" applyFill="1" applyBorder="1"/>
    <xf numFmtId="2" fontId="14" fillId="5" borderId="0" xfId="0" applyNumberFormat="1" applyFont="1" applyFill="1"/>
    <xf numFmtId="2" fontId="14" fillId="5" borderId="1" xfId="0" applyNumberFormat="1" applyFont="1" applyFill="1" applyBorder="1"/>
    <xf numFmtId="0" fontId="16" fillId="0" borderId="9" xfId="0" applyFont="1" applyBorder="1"/>
    <xf numFmtId="0" fontId="21" fillId="2" borderId="0" xfId="0" applyFont="1" applyFill="1" applyAlignment="1">
      <alignment vertical="center"/>
    </xf>
    <xf numFmtId="165" fontId="14" fillId="0" borderId="0" xfId="1" applyFont="1" applyFill="1" applyBorder="1" applyAlignment="1">
      <alignment horizontal="right" vertical="center"/>
    </xf>
    <xf numFmtId="0" fontId="14" fillId="2" borderId="0" xfId="0" applyFont="1" applyFill="1"/>
    <xf numFmtId="0" fontId="16" fillId="0" borderId="3" xfId="0" applyFont="1" applyBorder="1" applyAlignment="1">
      <alignment horizontal="right" vertical="center"/>
    </xf>
    <xf numFmtId="0" fontId="16" fillId="0" borderId="2" xfId="0" applyFont="1" applyBorder="1" applyAlignment="1">
      <alignment horizontal="right" vertical="center"/>
    </xf>
    <xf numFmtId="0" fontId="16" fillId="0" borderId="2" xfId="2" applyFont="1" applyBorder="1" applyAlignment="1">
      <alignment horizontal="right" vertical="center"/>
    </xf>
    <xf numFmtId="0" fontId="16" fillId="0" borderId="1" xfId="2" applyFont="1" applyBorder="1" applyAlignment="1">
      <alignment horizontal="right" vertical="center"/>
    </xf>
    <xf numFmtId="0" fontId="16" fillId="0" borderId="1" xfId="0" applyFont="1" applyBorder="1" applyAlignment="1">
      <alignment horizontal="right" vertical="center"/>
    </xf>
    <xf numFmtId="0" fontId="14" fillId="0" borderId="1" xfId="0" applyFont="1" applyBorder="1" applyAlignment="1">
      <alignment horizontal="right"/>
    </xf>
    <xf numFmtId="165" fontId="14" fillId="0" borderId="11" xfId="1" applyFont="1" applyFill="1" applyBorder="1" applyAlignment="1">
      <alignment horizontal="right" vertical="center"/>
    </xf>
    <xf numFmtId="165" fontId="14" fillId="0" borderId="4" xfId="1" applyFont="1" applyFill="1" applyBorder="1" applyAlignment="1">
      <alignment horizontal="right" vertical="center"/>
    </xf>
    <xf numFmtId="2" fontId="14" fillId="0" borderId="4" xfId="1" applyNumberFormat="1" applyFont="1" applyFill="1" applyBorder="1" applyAlignment="1">
      <alignment horizontal="right" vertical="center"/>
    </xf>
    <xf numFmtId="2" fontId="14" fillId="0" borderId="0" xfId="1" applyNumberFormat="1" applyFont="1" applyFill="1" applyBorder="1" applyAlignment="1">
      <alignment horizontal="right" vertical="center"/>
    </xf>
    <xf numFmtId="165" fontId="14" fillId="0" borderId="4" xfId="2" applyNumberFormat="1" applyFont="1" applyBorder="1" applyAlignment="1">
      <alignment horizontal="right" vertical="center"/>
    </xf>
    <xf numFmtId="165" fontId="14" fillId="0" borderId="0" xfId="0" applyNumberFormat="1" applyFont="1" applyAlignment="1">
      <alignment horizontal="right" vertical="center"/>
    </xf>
    <xf numFmtId="165" fontId="14" fillId="0" borderId="4" xfId="28" applyNumberFormat="1" applyFont="1" applyFill="1" applyBorder="1" applyAlignment="1">
      <alignment horizontal="right" vertical="center"/>
    </xf>
    <xf numFmtId="0" fontId="14" fillId="0" borderId="4" xfId="0" applyFont="1" applyBorder="1" applyAlignment="1">
      <alignment horizontal="right" vertical="center"/>
    </xf>
    <xf numFmtId="0" fontId="14" fillId="0" borderId="0" xfId="0" applyFont="1" applyAlignment="1">
      <alignment horizontal="right" vertical="center"/>
    </xf>
    <xf numFmtId="0" fontId="14" fillId="0" borderId="0" xfId="0" applyFont="1" applyAlignment="1">
      <alignment horizontal="right"/>
    </xf>
    <xf numFmtId="165" fontId="14" fillId="0" borderId="5" xfId="1" applyFont="1" applyFill="1" applyBorder="1" applyAlignment="1">
      <alignment horizontal="right" vertical="center"/>
    </xf>
    <xf numFmtId="165" fontId="14" fillId="0" borderId="0" xfId="2" applyNumberFormat="1" applyFont="1" applyAlignment="1">
      <alignment horizontal="right" vertical="center"/>
    </xf>
    <xf numFmtId="165" fontId="14" fillId="0" borderId="0" xfId="28" applyNumberFormat="1" applyFont="1" applyFill="1" applyBorder="1" applyAlignment="1">
      <alignment horizontal="right" vertical="center"/>
    </xf>
    <xf numFmtId="165" fontId="14" fillId="0" borderId="6" xfId="1" applyFont="1" applyFill="1" applyBorder="1" applyAlignment="1">
      <alignment horizontal="right" vertical="center"/>
    </xf>
    <xf numFmtId="165" fontId="14" fillId="0" borderId="1" xfId="1" applyFont="1" applyFill="1" applyBorder="1" applyAlignment="1">
      <alignment horizontal="right" vertical="center"/>
    </xf>
    <xf numFmtId="2" fontId="14" fillId="0" borderId="1" xfId="1" applyNumberFormat="1" applyFont="1" applyFill="1" applyBorder="1" applyAlignment="1">
      <alignment horizontal="right" vertical="center"/>
    </xf>
    <xf numFmtId="165" fontId="14" fillId="0" borderId="1" xfId="2" applyNumberFormat="1" applyFont="1" applyBorder="1" applyAlignment="1">
      <alignment horizontal="right" vertical="center"/>
    </xf>
    <xf numFmtId="165" fontId="14" fillId="0" borderId="1" xfId="28" applyNumberFormat="1" applyFont="1" applyFill="1" applyBorder="1" applyAlignment="1">
      <alignment horizontal="right" vertical="center"/>
    </xf>
    <xf numFmtId="0" fontId="14" fillId="0" borderId="1" xfId="0" applyFont="1" applyBorder="1" applyAlignment="1">
      <alignment horizontal="right" vertical="center"/>
    </xf>
    <xf numFmtId="2" fontId="4" fillId="0" borderId="0" xfId="8" applyNumberFormat="1" applyFont="1" applyAlignment="1">
      <alignment horizontal="right" vertical="center"/>
    </xf>
    <xf numFmtId="2" fontId="4" fillId="5" borderId="0" xfId="8" applyNumberFormat="1" applyFont="1" applyFill="1" applyAlignment="1">
      <alignment horizontal="right" vertical="center"/>
    </xf>
    <xf numFmtId="165" fontId="14" fillId="5" borderId="0" xfId="2" applyNumberFormat="1" applyFont="1" applyFill="1" applyAlignment="1">
      <alignment horizontal="right"/>
    </xf>
    <xf numFmtId="165" fontId="14" fillId="5" borderId="4" xfId="2" applyNumberFormat="1" applyFont="1" applyFill="1" applyBorder="1" applyAlignment="1">
      <alignment horizontal="right"/>
    </xf>
    <xf numFmtId="168" fontId="14" fillId="0" borderId="6" xfId="1" applyNumberFormat="1" applyFont="1" applyBorder="1" applyAlignment="1">
      <alignment horizontal="right" vertical="center"/>
    </xf>
    <xf numFmtId="168" fontId="14" fillId="0" borderId="1" xfId="1" applyNumberFormat="1" applyFont="1" applyBorder="1" applyAlignment="1">
      <alignment horizontal="right" vertical="center"/>
    </xf>
    <xf numFmtId="2" fontId="4" fillId="0" borderId="1" xfId="8" applyNumberFormat="1" applyFont="1" applyBorder="1" applyAlignment="1">
      <alignment horizontal="right" vertical="center"/>
    </xf>
    <xf numFmtId="2" fontId="4" fillId="5" borderId="1" xfId="8" applyNumberFormat="1" applyFont="1" applyFill="1" applyBorder="1" applyAlignment="1">
      <alignment horizontal="right" vertical="center"/>
    </xf>
    <xf numFmtId="165" fontId="14" fillId="5" borderId="1" xfId="2" applyNumberFormat="1" applyFont="1" applyFill="1" applyBorder="1" applyAlignment="1">
      <alignment horizontal="right"/>
    </xf>
    <xf numFmtId="2" fontId="14" fillId="0" borderId="0" xfId="28" applyNumberFormat="1" applyFont="1" applyFill="1" applyBorder="1"/>
    <xf numFmtId="2" fontId="14" fillId="0" borderId="0" xfId="8" applyNumberFormat="1" applyFont="1"/>
    <xf numFmtId="2" fontId="14" fillId="0" borderId="1" xfId="8" applyNumberFormat="1" applyFont="1" applyBorder="1"/>
    <xf numFmtId="0" fontId="16" fillId="0" borderId="9" xfId="2" applyFont="1" applyBorder="1"/>
    <xf numFmtId="173" fontId="14" fillId="0" borderId="0" xfId="6" applyNumberFormat="1" applyFont="1"/>
    <xf numFmtId="0" fontId="14" fillId="0" borderId="11" xfId="0" applyFont="1" applyBorder="1"/>
    <xf numFmtId="9" fontId="14" fillId="0" borderId="4" xfId="13" applyFont="1" applyBorder="1"/>
    <xf numFmtId="9" fontId="14" fillId="0" borderId="0" xfId="13" applyFont="1" applyBorder="1"/>
    <xf numFmtId="0" fontId="14" fillId="5" borderId="0" xfId="0" applyFont="1" applyFill="1"/>
    <xf numFmtId="0" fontId="14" fillId="5" borderId="4" xfId="0" applyFont="1" applyFill="1" applyBorder="1"/>
    <xf numFmtId="0" fontId="14" fillId="5" borderId="1" xfId="0" applyFont="1" applyFill="1" applyBorder="1"/>
    <xf numFmtId="2" fontId="14" fillId="5" borderId="0" xfId="13" applyNumberFormat="1" applyFont="1" applyFill="1" applyBorder="1"/>
    <xf numFmtId="2" fontId="14" fillId="0" borderId="1" xfId="28" applyNumberFormat="1" applyFont="1" applyFill="1" applyBorder="1"/>
    <xf numFmtId="2" fontId="14" fillId="0" borderId="0" xfId="21" applyNumberFormat="1" applyFont="1" applyFill="1" applyBorder="1"/>
    <xf numFmtId="2" fontId="14" fillId="0" borderId="1" xfId="21" applyNumberFormat="1" applyFont="1" applyFill="1" applyBorder="1"/>
    <xf numFmtId="170" fontId="14" fillId="0" borderId="0" xfId="28" applyNumberFormat="1" applyFont="1" applyFill="1" applyBorder="1"/>
    <xf numFmtId="170" fontId="14" fillId="0" borderId="1" xfId="28" applyNumberFormat="1" applyFont="1" applyFill="1" applyBorder="1"/>
    <xf numFmtId="2" fontId="4" fillId="5" borderId="4" xfId="8" applyNumberFormat="1" applyFont="1" applyFill="1" applyBorder="1"/>
    <xf numFmtId="3" fontId="14" fillId="5" borderId="1" xfId="2" applyNumberFormat="1" applyFont="1" applyFill="1" applyBorder="1"/>
    <xf numFmtId="2" fontId="0" fillId="0" borderId="4" xfId="0" applyNumberFormat="1" applyBorder="1"/>
    <xf numFmtId="4" fontId="14" fillId="0" borderId="0" xfId="2" applyNumberFormat="1" applyFont="1"/>
    <xf numFmtId="0" fontId="16" fillId="0" borderId="3" xfId="2" applyFont="1" applyBorder="1"/>
    <xf numFmtId="0" fontId="16" fillId="0" borderId="2" xfId="2" applyFont="1" applyBorder="1"/>
    <xf numFmtId="0" fontId="16" fillId="0" borderId="2" xfId="0" applyFont="1" applyBorder="1"/>
    <xf numFmtId="0" fontId="16" fillId="0" borderId="3" xfId="2" applyFont="1" applyBorder="1" applyAlignment="1">
      <alignment horizontal="right"/>
    </xf>
    <xf numFmtId="0" fontId="16" fillId="0" borderId="2" xfId="2" applyFont="1" applyBorder="1" applyAlignment="1">
      <alignment horizontal="right"/>
    </xf>
    <xf numFmtId="0" fontId="16" fillId="0" borderId="1" xfId="0" applyFont="1" applyBorder="1"/>
    <xf numFmtId="1" fontId="16" fillId="0" borderId="4" xfId="2" applyNumberFormat="1" applyFont="1" applyBorder="1"/>
    <xf numFmtId="0" fontId="16" fillId="0" borderId="4" xfId="0" applyFont="1" applyBorder="1"/>
    <xf numFmtId="0" fontId="16" fillId="0" borderId="4" xfId="2" applyFont="1" applyBorder="1"/>
    <xf numFmtId="0" fontId="16" fillId="0" borderId="1" xfId="2" applyFont="1" applyBorder="1"/>
    <xf numFmtId="0" fontId="16" fillId="0" borderId="0" xfId="0" applyFont="1"/>
    <xf numFmtId="174" fontId="14" fillId="0" borderId="0" xfId="0" applyNumberFormat="1" applyFont="1"/>
    <xf numFmtId="1" fontId="16" fillId="0" borderId="11" xfId="2" applyNumberFormat="1" applyFont="1" applyBorder="1"/>
    <xf numFmtId="2" fontId="14" fillId="5" borderId="4" xfId="8" applyNumberFormat="1" applyFont="1" applyFill="1" applyBorder="1"/>
    <xf numFmtId="2" fontId="16" fillId="0" borderId="11" xfId="2" applyNumberFormat="1" applyFont="1" applyBorder="1"/>
    <xf numFmtId="1" fontId="16" fillId="0" borderId="3" xfId="2" applyNumberFormat="1" applyFont="1" applyBorder="1"/>
    <xf numFmtId="1" fontId="16" fillId="0" borderId="2" xfId="2" applyNumberFormat="1" applyFont="1" applyBorder="1"/>
    <xf numFmtId="0" fontId="30" fillId="0" borderId="0" xfId="0" applyFont="1"/>
    <xf numFmtId="2" fontId="16" fillId="0" borderId="9" xfId="2" applyNumberFormat="1" applyFont="1" applyBorder="1"/>
    <xf numFmtId="2" fontId="29" fillId="0" borderId="4" xfId="8" applyNumberFormat="1" applyFont="1" applyBorder="1"/>
    <xf numFmtId="2" fontId="29" fillId="0" borderId="0" xfId="8" applyNumberFormat="1" applyFont="1"/>
    <xf numFmtId="2" fontId="29" fillId="0" borderId="1" xfId="8" applyNumberFormat="1" applyFont="1" applyBorder="1"/>
    <xf numFmtId="2" fontId="14" fillId="0" borderId="4" xfId="8" applyNumberFormat="1" applyFont="1" applyBorder="1"/>
    <xf numFmtId="175" fontId="14" fillId="0" borderId="0" xfId="1" applyNumberFormat="1" applyFont="1" applyFill="1" applyBorder="1"/>
    <xf numFmtId="0" fontId="14" fillId="0" borderId="0" xfId="0" applyFont="1" applyAlignment="1">
      <alignment horizontal="center" vertical="center"/>
    </xf>
    <xf numFmtId="0" fontId="14" fillId="0" borderId="1" xfId="0" applyFont="1" applyBorder="1" applyAlignment="1">
      <alignment horizontal="center" vertical="center"/>
    </xf>
    <xf numFmtId="2" fontId="14" fillId="0" borderId="5" xfId="0" applyNumberFormat="1" applyFont="1" applyBorder="1" applyAlignment="1">
      <alignment horizontal="center" vertical="center"/>
    </xf>
    <xf numFmtId="2" fontId="14" fillId="0" borderId="0" xfId="0" applyNumberFormat="1" applyFont="1" applyAlignment="1">
      <alignment horizontal="center" vertical="center"/>
    </xf>
    <xf numFmtId="2" fontId="14" fillId="0" borderId="6" xfId="0" applyNumberFormat="1" applyFont="1" applyBorder="1" applyAlignment="1">
      <alignment horizontal="center" vertical="center"/>
    </xf>
    <xf numFmtId="2" fontId="14" fillId="0" borderId="1" xfId="0" applyNumberFormat="1" applyFont="1" applyBorder="1" applyAlignment="1">
      <alignment horizontal="center" vertical="center"/>
    </xf>
    <xf numFmtId="2" fontId="14" fillId="5" borderId="0" xfId="2" applyNumberFormat="1" applyFont="1" applyFill="1" applyAlignment="1">
      <alignment horizontal="center" vertical="center"/>
    </xf>
    <xf numFmtId="2" fontId="14" fillId="5" borderId="1" xfId="2" applyNumberFormat="1" applyFont="1" applyFill="1" applyBorder="1" applyAlignment="1">
      <alignment horizontal="center" vertical="center"/>
    </xf>
    <xf numFmtId="2" fontId="14" fillId="5" borderId="0" xfId="0" applyNumberFormat="1" applyFont="1" applyFill="1" applyAlignment="1">
      <alignment horizontal="center" vertical="center"/>
    </xf>
    <xf numFmtId="2" fontId="14" fillId="5" borderId="1" xfId="0" applyNumberFormat="1" applyFont="1" applyFill="1" applyBorder="1" applyAlignment="1">
      <alignment horizontal="center" vertical="center"/>
    </xf>
    <xf numFmtId="169" fontId="14" fillId="5" borderId="0" xfId="0" applyNumberFormat="1" applyFont="1" applyFill="1"/>
    <xf numFmtId="169" fontId="14" fillId="5" borderId="1" xfId="0" applyNumberFormat="1" applyFont="1" applyFill="1" applyBorder="1"/>
    <xf numFmtId="0" fontId="16" fillId="0" borderId="1" xfId="0" applyFont="1" applyBorder="1" applyAlignment="1">
      <alignment horizontal="center" vertical="center"/>
    </xf>
    <xf numFmtId="169" fontId="14" fillId="5" borderId="0" xfId="0" applyNumberFormat="1" applyFont="1" applyFill="1" applyAlignment="1">
      <alignment horizontal="center" vertical="center"/>
    </xf>
    <xf numFmtId="169" fontId="14" fillId="5" borderId="1" xfId="0" applyNumberFormat="1" applyFont="1" applyFill="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4" fillId="0" borderId="2" xfId="0" applyFont="1" applyBorder="1" applyAlignment="1">
      <alignment horizontal="center" vertical="center"/>
    </xf>
    <xf numFmtId="168" fontId="14" fillId="0" borderId="0" xfId="1" applyNumberFormat="1" applyFont="1" applyAlignment="1">
      <alignment horizontal="center" vertical="center"/>
    </xf>
    <xf numFmtId="0" fontId="14" fillId="0" borderId="0" xfId="2" applyFont="1"/>
    <xf numFmtId="0" fontId="14" fillId="0" borderId="1" xfId="2" applyFont="1" applyBorder="1"/>
    <xf numFmtId="0" fontId="14" fillId="0" borderId="7" xfId="2" applyFont="1" applyBorder="1"/>
    <xf numFmtId="0" fontId="14" fillId="0" borderId="8" xfId="2" applyFont="1" applyBorder="1"/>
    <xf numFmtId="2" fontId="14" fillId="0" borderId="0" xfId="2" applyNumberFormat="1" applyFont="1" applyAlignment="1">
      <alignment horizontal="center"/>
    </xf>
    <xf numFmtId="2" fontId="14" fillId="0" borderId="1" xfId="2" applyNumberFormat="1" applyFont="1" applyBorder="1" applyAlignment="1">
      <alignment horizontal="center"/>
    </xf>
    <xf numFmtId="2" fontId="14" fillId="5" borderId="0" xfId="2" applyNumberFormat="1" applyFont="1" applyFill="1" applyAlignment="1">
      <alignment horizontal="center"/>
    </xf>
    <xf numFmtId="2" fontId="14" fillId="5" borderId="1" xfId="2" applyNumberFormat="1" applyFont="1" applyFill="1" applyBorder="1" applyAlignment="1">
      <alignment horizontal="center"/>
    </xf>
    <xf numFmtId="0" fontId="16" fillId="0" borderId="1" xfId="2" applyFont="1" applyBorder="1" applyAlignment="1">
      <alignment horizontal="center" vertical="center"/>
    </xf>
    <xf numFmtId="2" fontId="14" fillId="0" borderId="0" xfId="2" applyNumberFormat="1" applyFont="1" applyAlignment="1">
      <alignment horizontal="center" vertical="center"/>
    </xf>
    <xf numFmtId="2" fontId="14" fillId="0" borderId="1" xfId="2" applyNumberFormat="1" applyFont="1" applyBorder="1" applyAlignment="1">
      <alignment horizontal="center" vertical="center"/>
    </xf>
    <xf numFmtId="0" fontId="16" fillId="0" borderId="2" xfId="2" applyFont="1" applyBorder="1" applyAlignment="1">
      <alignment horizontal="center" vertical="center"/>
    </xf>
    <xf numFmtId="0" fontId="16" fillId="0" borderId="9" xfId="2" applyFont="1" applyBorder="1" applyAlignment="1">
      <alignment horizontal="center" vertical="center"/>
    </xf>
    <xf numFmtId="0" fontId="14" fillId="0" borderId="7" xfId="2" applyFont="1" applyBorder="1" applyAlignment="1">
      <alignment horizontal="left" vertical="center"/>
    </xf>
    <xf numFmtId="0" fontId="14" fillId="0" borderId="8" xfId="2" applyFont="1" applyBorder="1" applyAlignment="1">
      <alignment horizontal="left" vertical="center"/>
    </xf>
    <xf numFmtId="2" fontId="14" fillId="0" borderId="7" xfId="2" applyNumberFormat="1" applyFont="1" applyBorder="1" applyAlignment="1">
      <alignment horizontal="left" vertical="center"/>
    </xf>
    <xf numFmtId="2" fontId="14" fillId="0" borderId="8" xfId="2" applyNumberFormat="1" applyFont="1" applyBorder="1" applyAlignment="1">
      <alignment horizontal="left" vertical="center"/>
    </xf>
    <xf numFmtId="2" fontId="16" fillId="0" borderId="8" xfId="2" applyNumberFormat="1" applyFont="1" applyBorder="1" applyAlignment="1">
      <alignment horizontal="left" vertical="center"/>
    </xf>
    <xf numFmtId="1" fontId="16" fillId="0" borderId="1" xfId="2" applyNumberFormat="1" applyFont="1" applyBorder="1" applyAlignment="1">
      <alignment horizontal="center" vertical="center"/>
    </xf>
    <xf numFmtId="2" fontId="1" fillId="0" borderId="0" xfId="8" applyNumberFormat="1" applyFont="1"/>
    <xf numFmtId="0" fontId="14" fillId="0" borderId="0" xfId="6" applyNumberFormat="1" applyFont="1"/>
    <xf numFmtId="171" fontId="14" fillId="0" borderId="0" xfId="6" applyNumberFormat="1" applyFont="1"/>
    <xf numFmtId="165" fontId="14" fillId="0" borderId="0" xfId="6" applyNumberFormat="1" applyFont="1"/>
    <xf numFmtId="0" fontId="16" fillId="3" borderId="0" xfId="0" applyFont="1" applyFill="1" applyAlignment="1">
      <alignment horizontal="left"/>
    </xf>
  </cellXfs>
  <cellStyles count="29">
    <cellStyle name="Calculation" xfId="21" builtinId="22"/>
    <cellStyle name="Comma" xfId="1" builtinId="3"/>
    <cellStyle name="Comma 2" xfId="11" xr:uid="{00000000-0005-0000-0000-000001000000}"/>
    <cellStyle name="Hyperlink" xfId="7" builtinId="8"/>
    <cellStyle name="Hyperlink 2" xfId="14" xr:uid="{00000000-0005-0000-0000-000003000000}"/>
    <cellStyle name="Komma 7" xfId="5" xr:uid="{00000000-0005-0000-0000-000004000000}"/>
    <cellStyle name="Linked Cell" xfId="28" builtinId="24"/>
    <cellStyle name="Normal" xfId="0" builtinId="0"/>
    <cellStyle name="Normal 2" xfId="4" xr:uid="{00000000-0005-0000-0000-000006000000}"/>
    <cellStyle name="Normal 2 2" xfId="12" xr:uid="{00000000-0005-0000-0000-000007000000}"/>
    <cellStyle name="Normal 2 3" xfId="18" xr:uid="{00000000-0005-0000-0000-000008000000}"/>
    <cellStyle name="Normal 2 4" xfId="25" xr:uid="{A3D0FE2A-AFD8-4BDE-A808-B1491C5BACDD}"/>
    <cellStyle name="Normal 23" xfId="3" xr:uid="{00000000-0005-0000-0000-000009000000}"/>
    <cellStyle name="Normal 3" xfId="8" xr:uid="{00000000-0005-0000-0000-00000A000000}"/>
    <cellStyle name="Normal 3 2" xfId="19" xr:uid="{00000000-0005-0000-0000-00000B000000}"/>
    <cellStyle name="Normal 3 3" xfId="26" xr:uid="{57BDCEFA-E20F-4216-A33D-86695C8788E7}"/>
    <cellStyle name="Normal 4" xfId="10" xr:uid="{00000000-0005-0000-0000-00000C000000}"/>
    <cellStyle name="Normal 4 2" xfId="17" xr:uid="{00000000-0005-0000-0000-00000D000000}"/>
    <cellStyle name="Normal 4 3" xfId="24" xr:uid="{CFDD16FE-CF1B-487E-877B-60BD9465AEC7}"/>
    <cellStyle name="Normal 5" xfId="15" xr:uid="{00000000-0005-0000-0000-00000E000000}"/>
    <cellStyle name="Normal 6" xfId="22" xr:uid="{ACB3E6BA-BA4F-46AE-9F54-A0FD1B40AEE6}"/>
    <cellStyle name="Normal_Alle figurer, version 2" xfId="2" xr:uid="{00000000-0005-0000-0000-00000F000000}"/>
    <cellStyle name="Percent" xfId="6" builtinId="5"/>
    <cellStyle name="Percent 2" xfId="9" xr:uid="{00000000-0005-0000-0000-000011000000}"/>
    <cellStyle name="Percent 2 2" xfId="20" xr:uid="{00000000-0005-0000-0000-000012000000}"/>
    <cellStyle name="Percent 2 3" xfId="27" xr:uid="{1D23585F-14D4-45C6-BF62-64190D9B4D73}"/>
    <cellStyle name="Percent 3" xfId="13" xr:uid="{00000000-0005-0000-0000-000013000000}"/>
    <cellStyle name="Percent 4" xfId="16" xr:uid="{00000000-0005-0000-0000-000014000000}"/>
    <cellStyle name="Percent 5" xfId="23" xr:uid="{0662C1DE-EC96-4BB8-BD05-F9159BEF018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AD4F2C"/>
      <rgbColor rgb="00000000"/>
      <rgbColor rgb="008D1536"/>
      <rgbColor rgb="00000000"/>
      <rgbColor rgb="00000000"/>
      <rgbColor rgb="00000000"/>
      <rgbColor rgb="00FFFF96"/>
      <rgbColor rgb="00DFB700"/>
      <rgbColor rgb="00D2E3B2"/>
      <rgbColor rgb="00E6C864"/>
      <rgbColor rgb="00000000"/>
      <rgbColor rgb="00FAED86"/>
      <rgbColor rgb="00000000"/>
      <rgbColor rgb="0072609B"/>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3366FF"/>
      <rgbColor rgb="00D6D0CA"/>
      <rgbColor rgb="00646464"/>
      <rgbColor rgb="00000000"/>
      <rgbColor rgb="00C89664"/>
      <rgbColor rgb="00FFDC64"/>
      <rgbColor rgb="00E98536"/>
      <rgbColor rgb="00000000"/>
      <rgbColor rgb="0096C8FF"/>
      <rgbColor rgb="00908880"/>
      <rgbColor rgb="00008BAF"/>
      <rgbColor rgb="00002D46"/>
      <rgbColor rgb="00C0CFDA"/>
      <rgbColor rgb="00000000"/>
      <rgbColor rgb="00329664"/>
      <rgbColor rgb="00006547"/>
    </indexedColors>
    <mruColors>
      <color rgb="FFAF8C00"/>
      <color rgb="FFFFD0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2443392571873"/>
          <c:y val="0.11337209302325581"/>
          <c:w val="0.83937982720851201"/>
          <c:h val="0.60174418604651159"/>
        </c:manualLayout>
      </c:layout>
      <c:barChart>
        <c:barDir val="col"/>
        <c:grouping val="stacked"/>
        <c:varyColors val="0"/>
        <c:ser>
          <c:idx val="0"/>
          <c:order val="0"/>
          <c:tx>
            <c:strRef>
              <c:f>Baggrundsdata!$K$336</c:f>
              <c:strCache>
                <c:ptCount val="1"/>
                <c:pt idx="0">
                  <c:v> Kulslagge </c:v>
                </c:pt>
              </c:strCache>
            </c:strRef>
          </c:tx>
          <c:spPr>
            <a:solidFill>
              <a:schemeClr val="accent1"/>
            </a:solidFill>
            <a:ln>
              <a:noFill/>
            </a:ln>
            <a:effectLst/>
          </c:spPr>
          <c:invertIfNegative val="0"/>
          <c:dPt>
            <c:idx val="11"/>
            <c:invertIfNegative val="0"/>
            <c:bubble3D val="0"/>
            <c:extLst>
              <c:ext xmlns:c16="http://schemas.microsoft.com/office/drawing/2014/chart" uri="{C3380CC4-5D6E-409C-BE32-E72D297353CC}">
                <c16:uniqueId val="{00000001-9844-4F22-930A-DD728446138E}"/>
              </c:ext>
            </c:extLst>
          </c:dPt>
          <c:dPt>
            <c:idx val="12"/>
            <c:invertIfNegative val="0"/>
            <c:bubble3D val="0"/>
            <c:extLst>
              <c:ext xmlns:c16="http://schemas.microsoft.com/office/drawing/2014/chart" uri="{C3380CC4-5D6E-409C-BE32-E72D297353CC}">
                <c16:uniqueId val="{00000003-9844-4F22-930A-DD728446138E}"/>
              </c:ext>
            </c:extLst>
          </c:dPt>
          <c:dPt>
            <c:idx val="13"/>
            <c:invertIfNegative val="0"/>
            <c:bubble3D val="0"/>
            <c:extLst>
              <c:ext xmlns:c16="http://schemas.microsoft.com/office/drawing/2014/chart" uri="{C3380CC4-5D6E-409C-BE32-E72D297353CC}">
                <c16:uniqueId val="{00000005-9844-4F22-930A-DD728446138E}"/>
              </c:ext>
            </c:extLst>
          </c:dPt>
          <c:cat>
            <c:numRef>
              <c:f>Baggrundsdata!$L$335:$AS$335</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Baggrundsdata!$L$336:$AS$336</c:f>
              <c:numCache>
                <c:formatCode>_(* #,##0.00_);_(* \(#,##0.00\);_(* "-"??_);_(@_)</c:formatCode>
                <c:ptCount val="34"/>
                <c:pt idx="0">
                  <c:v>108.89996313291979</c:v>
                </c:pt>
                <c:pt idx="1">
                  <c:v>156.70550069282808</c:v>
                </c:pt>
                <c:pt idx="2">
                  <c:v>129.72131298299698</c:v>
                </c:pt>
                <c:pt idx="3">
                  <c:v>138.63525137397593</c:v>
                </c:pt>
                <c:pt idx="4">
                  <c:v>151.00341837458686</c:v>
                </c:pt>
                <c:pt idx="5">
                  <c:v>125.04452536130641</c:v>
                </c:pt>
                <c:pt idx="6">
                  <c:v>175.86633285528666</c:v>
                </c:pt>
                <c:pt idx="7">
                  <c:v>129.23047439474595</c:v>
                </c:pt>
                <c:pt idx="8">
                  <c:v>108.71554935861674</c:v>
                </c:pt>
                <c:pt idx="9">
                  <c:v>87.41101726247939</c:v>
                </c:pt>
                <c:pt idx="10">
                  <c:v>73.326777716835551</c:v>
                </c:pt>
                <c:pt idx="11">
                  <c:v>70.775125870376584</c:v>
                </c:pt>
                <c:pt idx="12">
                  <c:v>88.006368916441716</c:v>
                </c:pt>
                <c:pt idx="13">
                  <c:v>118.94867371873636</c:v>
                </c:pt>
                <c:pt idx="14">
                  <c:v>109.95871703388998</c:v>
                </c:pt>
                <c:pt idx="15">
                  <c:v>86.893707422999995</c:v>
                </c:pt>
                <c:pt idx="16">
                  <c:v>121.70777526500001</c:v>
                </c:pt>
                <c:pt idx="17">
                  <c:v>99.627103394000002</c:v>
                </c:pt>
                <c:pt idx="18">
                  <c:v>88.43836589</c:v>
                </c:pt>
                <c:pt idx="19">
                  <c:v>93.977873049999999</c:v>
                </c:pt>
                <c:pt idx="20">
                  <c:v>87.470434025000003</c:v>
                </c:pt>
                <c:pt idx="21">
                  <c:v>62.133677000000006</c:v>
                </c:pt>
                <c:pt idx="22">
                  <c:v>57.724222999999995</c:v>
                </c:pt>
                <c:pt idx="23">
                  <c:v>152.4963773455807</c:v>
                </c:pt>
                <c:pt idx="24">
                  <c:v>68.290594999999996</c:v>
                </c:pt>
                <c:pt idx="25">
                  <c:v>37.384530999999996</c:v>
                </c:pt>
                <c:pt idx="26">
                  <c:v>43.888689092635992</c:v>
                </c:pt>
                <c:pt idx="27">
                  <c:v>60.704746729740002</c:v>
                </c:pt>
                <c:pt idx="28">
                  <c:v>47.894989563643506</c:v>
                </c:pt>
                <c:pt idx="29">
                  <c:v>24.534155891209373</c:v>
                </c:pt>
                <c:pt idx="30">
                  <c:v>22.282163494758656</c:v>
                </c:pt>
                <c:pt idx="31">
                  <c:v>31.28328637417831</c:v>
                </c:pt>
                <c:pt idx="32">
                  <c:v>30.720383529431984</c:v>
                </c:pt>
                <c:pt idx="33" formatCode="_(* #,##0.000_);_(* \(#,##0.000\);_(* &quot;-&quot;??_);_(@_)">
                  <c:v>18.850878876732541</c:v>
                </c:pt>
              </c:numCache>
            </c:numRef>
          </c:val>
          <c:extLst>
            <c:ext xmlns:c16="http://schemas.microsoft.com/office/drawing/2014/chart" uri="{C3380CC4-5D6E-409C-BE32-E72D297353CC}">
              <c16:uniqueId val="{00000006-9844-4F22-930A-DD728446138E}"/>
            </c:ext>
          </c:extLst>
        </c:ser>
        <c:ser>
          <c:idx val="1"/>
          <c:order val="1"/>
          <c:tx>
            <c:strRef>
              <c:f>Baggrundsdata!$K$337</c:f>
              <c:strCache>
                <c:ptCount val="1"/>
                <c:pt idx="0">
                  <c:v> Kulflyveaske </c:v>
                </c:pt>
              </c:strCache>
            </c:strRef>
          </c:tx>
          <c:spPr>
            <a:solidFill>
              <a:schemeClr val="accent3"/>
            </a:solidFill>
            <a:ln>
              <a:noFill/>
            </a:ln>
            <a:effectLst/>
          </c:spPr>
          <c:invertIfNegative val="0"/>
          <c:dPt>
            <c:idx val="11"/>
            <c:invertIfNegative val="0"/>
            <c:bubble3D val="0"/>
            <c:extLst>
              <c:ext xmlns:c16="http://schemas.microsoft.com/office/drawing/2014/chart" uri="{C3380CC4-5D6E-409C-BE32-E72D297353CC}">
                <c16:uniqueId val="{00000007-9844-4F22-930A-DD728446138E}"/>
              </c:ext>
            </c:extLst>
          </c:dPt>
          <c:dPt>
            <c:idx val="12"/>
            <c:invertIfNegative val="0"/>
            <c:bubble3D val="0"/>
            <c:extLst>
              <c:ext xmlns:c16="http://schemas.microsoft.com/office/drawing/2014/chart" uri="{C3380CC4-5D6E-409C-BE32-E72D297353CC}">
                <c16:uniqueId val="{00000008-9844-4F22-930A-DD728446138E}"/>
              </c:ext>
            </c:extLst>
          </c:dPt>
          <c:dPt>
            <c:idx val="13"/>
            <c:invertIfNegative val="0"/>
            <c:bubble3D val="0"/>
            <c:extLst>
              <c:ext xmlns:c16="http://schemas.microsoft.com/office/drawing/2014/chart" uri="{C3380CC4-5D6E-409C-BE32-E72D297353CC}">
                <c16:uniqueId val="{00000009-9844-4F22-930A-DD728446138E}"/>
              </c:ext>
            </c:extLst>
          </c:dPt>
          <c:cat>
            <c:numRef>
              <c:f>Baggrundsdata!$L$335:$AS$335</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Baggrundsdata!$L$337:$AS$337</c:f>
              <c:numCache>
                <c:formatCode>_(* #,##0.00_);_(* \(#,##0.00\);_(* "-"??_);_(@_)</c:formatCode>
                <c:ptCount val="34"/>
                <c:pt idx="0">
                  <c:v>990.7004351503158</c:v>
                </c:pt>
                <c:pt idx="1">
                  <c:v>1425.4076954436846</c:v>
                </c:pt>
                <c:pt idx="2">
                  <c:v>1179.5479922243123</c:v>
                </c:pt>
                <c:pt idx="3">
                  <c:v>1260.7033407536057</c:v>
                </c:pt>
                <c:pt idx="4">
                  <c:v>1372.4455378676312</c:v>
                </c:pt>
                <c:pt idx="5">
                  <c:v>1138.4716544947623</c:v>
                </c:pt>
                <c:pt idx="6">
                  <c:v>1601.2181807889253</c:v>
                </c:pt>
                <c:pt idx="7">
                  <c:v>1177.6023043901996</c:v>
                </c:pt>
                <c:pt idx="8">
                  <c:v>990.37281288806935</c:v>
                </c:pt>
                <c:pt idx="9">
                  <c:v>840.14283761892659</c:v>
                </c:pt>
                <c:pt idx="10">
                  <c:v>691.10186011079247</c:v>
                </c:pt>
                <c:pt idx="11">
                  <c:v>756.63672937552826</c:v>
                </c:pt>
                <c:pt idx="12">
                  <c:v>735.31207557858761</c:v>
                </c:pt>
                <c:pt idx="13" formatCode="_(* #,##0.0_);_(* \(#,##0.0\);_(* &quot;-&quot;??_);_(@_)">
                  <c:v>1035.6143127134319</c:v>
                </c:pt>
                <c:pt idx="14">
                  <c:v>735.87515887590666</c:v>
                </c:pt>
                <c:pt idx="15">
                  <c:v>654.14754467099999</c:v>
                </c:pt>
                <c:pt idx="16">
                  <c:v>857.76980317599987</c:v>
                </c:pt>
                <c:pt idx="17">
                  <c:v>831.86730018499998</c:v>
                </c:pt>
                <c:pt idx="18">
                  <c:v>783.104416872</c:v>
                </c:pt>
                <c:pt idx="19">
                  <c:v>678.999907312</c:v>
                </c:pt>
                <c:pt idx="20">
                  <c:v>634.58614916900001</c:v>
                </c:pt>
                <c:pt idx="21">
                  <c:v>569.05664599999989</c:v>
                </c:pt>
                <c:pt idx="22">
                  <c:v>423.35830900000002</c:v>
                </c:pt>
                <c:pt idx="23">
                  <c:v>501.27443967365781</c:v>
                </c:pt>
                <c:pt idx="24">
                  <c:v>461.11799300000007</c:v>
                </c:pt>
                <c:pt idx="25">
                  <c:v>332.17910700000004</c:v>
                </c:pt>
                <c:pt idx="26">
                  <c:v>366.00263181835601</c:v>
                </c:pt>
                <c:pt idx="27">
                  <c:v>316.31540377288002</c:v>
                </c:pt>
                <c:pt idx="28">
                  <c:v>278.2736021546574</c:v>
                </c:pt>
                <c:pt idx="29">
                  <c:v>142.54534760047613</c:v>
                </c:pt>
                <c:pt idx="30">
                  <c:v>129.46109720404348</c:v>
                </c:pt>
                <c:pt idx="31">
                  <c:v>181.75831889493517</c:v>
                </c:pt>
                <c:pt idx="32">
                  <c:v>178.48780973107961</c:v>
                </c:pt>
                <c:pt idx="33" formatCode="_(* #,##0.000_);_(* \(#,##0.000\);_(* &quot;-&quot;??_);_(@_)">
                  <c:v>109.5250675822561</c:v>
                </c:pt>
              </c:numCache>
            </c:numRef>
          </c:val>
          <c:extLst>
            <c:ext xmlns:c16="http://schemas.microsoft.com/office/drawing/2014/chart" uri="{C3380CC4-5D6E-409C-BE32-E72D297353CC}">
              <c16:uniqueId val="{0000000A-9844-4F22-930A-DD728446138E}"/>
            </c:ext>
          </c:extLst>
        </c:ser>
        <c:ser>
          <c:idx val="3"/>
          <c:order val="2"/>
          <c:tx>
            <c:strRef>
              <c:f>Baggrundsdata!$K$338</c:f>
              <c:strCache>
                <c:ptCount val="1"/>
                <c:pt idx="0">
                  <c:v> Afsvovlingsprodukter </c:v>
                </c:pt>
              </c:strCache>
            </c:strRef>
          </c:tx>
          <c:spPr>
            <a:solidFill>
              <a:schemeClr val="accent1">
                <a:lumMod val="60000"/>
              </a:schemeClr>
            </a:solidFill>
            <a:ln>
              <a:noFill/>
            </a:ln>
            <a:effectLst/>
          </c:spPr>
          <c:invertIfNegative val="0"/>
          <c:cat>
            <c:numRef>
              <c:f>Baggrundsdata!$L$335:$AS$335</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Baggrundsdata!$L$338:$AS$338</c:f>
              <c:numCache>
                <c:formatCode>_(* #,##0.00_);_(* \(#,##0.00\);_(* "-"??_);_(@_)</c:formatCode>
                <c:ptCount val="34"/>
                <c:pt idx="0">
                  <c:v>86.238405</c:v>
                </c:pt>
                <c:pt idx="1">
                  <c:v>151.61056600000001</c:v>
                </c:pt>
                <c:pt idx="2">
                  <c:v>154.200399</c:v>
                </c:pt>
                <c:pt idx="3">
                  <c:v>196.395566</c:v>
                </c:pt>
                <c:pt idx="4">
                  <c:v>298.882488049149</c:v>
                </c:pt>
                <c:pt idx="5">
                  <c:v>285.91623407014504</c:v>
                </c:pt>
                <c:pt idx="6">
                  <c:v>448.15715722662344</c:v>
                </c:pt>
                <c:pt idx="7">
                  <c:v>426.95057573766422</c:v>
                </c:pt>
                <c:pt idx="8">
                  <c:v>414.66885422754581</c:v>
                </c:pt>
                <c:pt idx="9">
                  <c:v>437.48565619527665</c:v>
                </c:pt>
                <c:pt idx="10">
                  <c:v>402.854255397457</c:v>
                </c:pt>
                <c:pt idx="11">
                  <c:v>420.63439364211183</c:v>
                </c:pt>
                <c:pt idx="12">
                  <c:v>385.15327476117682</c:v>
                </c:pt>
                <c:pt idx="13">
                  <c:v>350.91948000000002</c:v>
                </c:pt>
                <c:pt idx="14">
                  <c:v>302.04282583540339</c:v>
                </c:pt>
                <c:pt idx="15">
                  <c:v>278.78862728500002</c:v>
                </c:pt>
                <c:pt idx="16">
                  <c:v>368.55691661000003</c:v>
                </c:pt>
                <c:pt idx="17">
                  <c:v>267.99332907799999</c:v>
                </c:pt>
                <c:pt idx="18">
                  <c:v>232.55622487799999</c:v>
                </c:pt>
                <c:pt idx="19">
                  <c:v>240.27582130700003</c:v>
                </c:pt>
                <c:pt idx="20">
                  <c:v>240.94845560300001</c:v>
                </c:pt>
                <c:pt idx="21">
                  <c:v>216.63695300000001</c:v>
                </c:pt>
                <c:pt idx="22">
                  <c:v>181.640514</c:v>
                </c:pt>
                <c:pt idx="23">
                  <c:v>219.02333885476628</c:v>
                </c:pt>
                <c:pt idx="24">
                  <c:v>171.43393400000002</c:v>
                </c:pt>
                <c:pt idx="25">
                  <c:v>125.34420300000002</c:v>
                </c:pt>
                <c:pt idx="26">
                  <c:v>128.83977125960499</c:v>
                </c:pt>
                <c:pt idx="27">
                  <c:v>94.004968125359994</c:v>
                </c:pt>
                <c:pt idx="28">
                  <c:v>101.17352446583611</c:v>
                </c:pt>
                <c:pt idx="29">
                  <c:v>51.826026979492667</c:v>
                </c:pt>
                <c:pt idx="30">
                  <c:v>47.068911258308006</c:v>
                </c:pt>
                <c:pt idx="31">
                  <c:v>66.08291113925263</c:v>
                </c:pt>
                <c:pt idx="32">
                  <c:v>64.893854748376128</c:v>
                </c:pt>
                <c:pt idx="33" formatCode="_(* #,##0.000_);_(* \(#,##0.000\);_(* &quot;-&quot;??_);_(@_)">
                  <c:v>39.820690494217708</c:v>
                </c:pt>
              </c:numCache>
            </c:numRef>
          </c:val>
          <c:extLst>
            <c:ext xmlns:c16="http://schemas.microsoft.com/office/drawing/2014/chart" uri="{C3380CC4-5D6E-409C-BE32-E72D297353CC}">
              <c16:uniqueId val="{0000000B-9844-4F22-930A-DD728446138E}"/>
            </c:ext>
          </c:extLst>
        </c:ser>
        <c:ser>
          <c:idx val="6"/>
          <c:order val="3"/>
          <c:tx>
            <c:strRef>
              <c:f>Baggrundsdata!$K$339</c:f>
              <c:strCache>
                <c:ptCount val="1"/>
                <c:pt idx="0">
                  <c:v> Bioaske </c:v>
                </c:pt>
              </c:strCache>
            </c:strRef>
          </c:tx>
          <c:spPr>
            <a:solidFill>
              <a:schemeClr val="accent1">
                <a:lumMod val="80000"/>
                <a:lumOff val="20000"/>
              </a:schemeClr>
            </a:solidFill>
            <a:ln>
              <a:noFill/>
            </a:ln>
            <a:effectLst/>
          </c:spPr>
          <c:invertIfNegative val="0"/>
          <c:cat>
            <c:numRef>
              <c:f>Baggrundsdata!$L$335:$AS$335</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Baggrundsdata!$L$339:$AS$339</c:f>
              <c:numCache>
                <c:formatCode>_(* #,##0.00_);_(* \(#,##0.00\);_(* "-"??_);_(@_)</c:formatCode>
                <c:ptCount val="34"/>
                <c:pt idx="0">
                  <c:v>0.96730277894749506</c:v>
                </c:pt>
                <c:pt idx="1">
                  <c:v>1.5469921151443979</c:v>
                </c:pt>
                <c:pt idx="2">
                  <c:v>3.2870079269335291</c:v>
                </c:pt>
                <c:pt idx="3">
                  <c:v>4.0601512500799855</c:v>
                </c:pt>
                <c:pt idx="4">
                  <c:v>5.1496471652727358</c:v>
                </c:pt>
                <c:pt idx="5">
                  <c:v>6.0136042710236381</c:v>
                </c:pt>
                <c:pt idx="6">
                  <c:v>8.5901248211810888</c:v>
                </c:pt>
                <c:pt idx="7">
                  <c:v>9.3727331869088601</c:v>
                </c:pt>
                <c:pt idx="8">
                  <c:v>10.872430768074871</c:v>
                </c:pt>
                <c:pt idx="9">
                  <c:v>13.712094251121282</c:v>
                </c:pt>
                <c:pt idx="10">
                  <c:v>15.08973983580627</c:v>
                </c:pt>
                <c:pt idx="11">
                  <c:v>15.105987659967408</c:v>
                </c:pt>
                <c:pt idx="12">
                  <c:v>23.992714465864871</c:v>
                </c:pt>
                <c:pt idx="13">
                  <c:v>38.404990030299317</c:v>
                </c:pt>
                <c:pt idx="14">
                  <c:v>39.228147414804369</c:v>
                </c:pt>
                <c:pt idx="15">
                  <c:v>32.338585172999998</c:v>
                </c:pt>
                <c:pt idx="16">
                  <c:v>37.914117687999997</c:v>
                </c:pt>
                <c:pt idx="17">
                  <c:v>63.112717287000002</c:v>
                </c:pt>
                <c:pt idx="18">
                  <c:v>48.099373698925767</c:v>
                </c:pt>
                <c:pt idx="19">
                  <c:v>81.090672841</c:v>
                </c:pt>
                <c:pt idx="20">
                  <c:v>62.196901892</c:v>
                </c:pt>
                <c:pt idx="21">
                  <c:v>71.610347183000002</c:v>
                </c:pt>
                <c:pt idx="22">
                  <c:v>62.709686000000005</c:v>
                </c:pt>
                <c:pt idx="23">
                  <c:v>57.544329419189481</c:v>
                </c:pt>
                <c:pt idx="24">
                  <c:v>53.97556800000001</c:v>
                </c:pt>
                <c:pt idx="25">
                  <c:v>56.711441999999991</c:v>
                </c:pt>
                <c:pt idx="26">
                  <c:v>55.588131133999994</c:v>
                </c:pt>
                <c:pt idx="27">
                  <c:v>67.371050855500002</c:v>
                </c:pt>
                <c:pt idx="28">
                  <c:v>76.815574161392277</c:v>
                </c:pt>
                <c:pt idx="29">
                  <c:v>78.941441959568706</c:v>
                </c:pt>
                <c:pt idx="30">
                  <c:v>82.606994060717625</c:v>
                </c:pt>
                <c:pt idx="31">
                  <c:v>112.95716500585065</c:v>
                </c:pt>
                <c:pt idx="32">
                  <c:v>96.007029195051999</c:v>
                </c:pt>
                <c:pt idx="33" formatCode="_(* #,##0.000_);_(* \(#,##0.000\);_(* &quot;-&quot;??_);_(@_)">
                  <c:v>89.430137515613097</c:v>
                </c:pt>
              </c:numCache>
            </c:numRef>
          </c:val>
          <c:extLst>
            <c:ext xmlns:c16="http://schemas.microsoft.com/office/drawing/2014/chart" uri="{C3380CC4-5D6E-409C-BE32-E72D297353CC}">
              <c16:uniqueId val="{0000000C-9844-4F22-930A-DD728446138E}"/>
            </c:ext>
          </c:extLst>
        </c:ser>
        <c:ser>
          <c:idx val="4"/>
          <c:order val="4"/>
          <c:tx>
            <c:strRef>
              <c:f>Baggrundsdata!$K$340</c:f>
              <c:strCache>
                <c:ptCount val="1"/>
                <c:pt idx="0">
                  <c:v> Restprodukter fra affaldsforbrænding </c:v>
                </c:pt>
              </c:strCache>
            </c:strRef>
          </c:tx>
          <c:spPr>
            <a:solidFill>
              <a:schemeClr val="accent3">
                <a:lumMod val="60000"/>
              </a:schemeClr>
            </a:solidFill>
            <a:ln>
              <a:noFill/>
            </a:ln>
            <a:effectLst/>
          </c:spPr>
          <c:invertIfNegative val="0"/>
          <c:cat>
            <c:numRef>
              <c:f>Baggrundsdata!$L$335:$AS$335</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Baggrundsdata!$L$340:$AS$340</c:f>
              <c:numCache>
                <c:formatCode>_(* #,##0.00_);_(* \(#,##0.00\);_(* "-"??_);_(@_)</c:formatCode>
                <c:ptCount val="34"/>
                <c:pt idx="0">
                  <c:v>32.970916010130303</c:v>
                </c:pt>
                <c:pt idx="1">
                  <c:v>92.798012453493357</c:v>
                </c:pt>
                <c:pt idx="2">
                  <c:v>120.87153580193151</c:v>
                </c:pt>
                <c:pt idx="3">
                  <c:v>188.83601476312839</c:v>
                </c:pt>
                <c:pt idx="4">
                  <c:v>239.01240882551048</c:v>
                </c:pt>
                <c:pt idx="5">
                  <c:v>281.21571641408474</c:v>
                </c:pt>
                <c:pt idx="6">
                  <c:v>331.40356538919639</c:v>
                </c:pt>
                <c:pt idx="7">
                  <c:v>384.82802491171151</c:v>
                </c:pt>
                <c:pt idx="8">
                  <c:v>512.01986085898045</c:v>
                </c:pt>
                <c:pt idx="9">
                  <c:v>576.39781934834105</c:v>
                </c:pt>
                <c:pt idx="10">
                  <c:v>606.98655258639815</c:v>
                </c:pt>
                <c:pt idx="11">
                  <c:v>611.2601045874095</c:v>
                </c:pt>
                <c:pt idx="12">
                  <c:v>563.95132478089829</c:v>
                </c:pt>
                <c:pt idx="13">
                  <c:v>546.85471933501003</c:v>
                </c:pt>
                <c:pt idx="14">
                  <c:v>650.44723812153688</c:v>
                </c:pt>
                <c:pt idx="15">
                  <c:v>637.25676851499998</c:v>
                </c:pt>
                <c:pt idx="16">
                  <c:v>657.22857223899996</c:v>
                </c:pt>
                <c:pt idx="17">
                  <c:v>660.90182206999998</c:v>
                </c:pt>
                <c:pt idx="18">
                  <c:v>707.81868720600005</c:v>
                </c:pt>
                <c:pt idx="19">
                  <c:v>747.43152780200012</c:v>
                </c:pt>
                <c:pt idx="20">
                  <c:v>663.342941581594</c:v>
                </c:pt>
                <c:pt idx="21">
                  <c:v>674.18181300000003</c:v>
                </c:pt>
                <c:pt idx="22">
                  <c:v>673.75920399999995</c:v>
                </c:pt>
                <c:pt idx="23">
                  <c:v>664.38959</c:v>
                </c:pt>
                <c:pt idx="24">
                  <c:v>702.185474</c:v>
                </c:pt>
                <c:pt idx="25">
                  <c:v>689.43230100000005</c:v>
                </c:pt>
                <c:pt idx="26">
                  <c:v>699.23951699999998</c:v>
                </c:pt>
                <c:pt idx="27">
                  <c:v>644.51298799999995</c:v>
                </c:pt>
                <c:pt idx="28">
                  <c:v>677.58913199712924</c:v>
                </c:pt>
                <c:pt idx="29">
                  <c:v>707.19784497940384</c:v>
                </c:pt>
                <c:pt idx="30">
                  <c:v>712.1260026897985</c:v>
                </c:pt>
                <c:pt idx="31">
                  <c:v>691.4770461246851</c:v>
                </c:pt>
                <c:pt idx="32">
                  <c:v>691.14823371496971</c:v>
                </c:pt>
                <c:pt idx="33">
                  <c:v>674.53113854497929</c:v>
                </c:pt>
              </c:numCache>
            </c:numRef>
          </c:val>
          <c:extLst>
            <c:ext xmlns:c16="http://schemas.microsoft.com/office/drawing/2014/chart" uri="{C3380CC4-5D6E-409C-BE32-E72D297353CC}">
              <c16:uniqueId val="{0000000D-9844-4F22-930A-DD728446138E}"/>
            </c:ext>
          </c:extLst>
        </c:ser>
        <c:dLbls>
          <c:showLegendKey val="0"/>
          <c:showVal val="0"/>
          <c:showCatName val="0"/>
          <c:showSerName val="0"/>
          <c:showPercent val="0"/>
          <c:showBubbleSize val="0"/>
        </c:dLbls>
        <c:gapWidth val="50"/>
        <c:overlap val="100"/>
        <c:axId val="88148992"/>
        <c:axId val="88163072"/>
      </c:barChart>
      <c:catAx>
        <c:axId val="88148992"/>
        <c:scaling>
          <c:orientation val="minMax"/>
        </c:scaling>
        <c:delete val="0"/>
        <c:axPos val="b"/>
        <c:numFmt formatCode="General" sourceLinked="1"/>
        <c:majorTickMark val="out"/>
        <c:minorTickMark val="none"/>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8163072"/>
        <c:crosses val="autoZero"/>
        <c:auto val="1"/>
        <c:lblAlgn val="ctr"/>
        <c:lblOffset val="100"/>
        <c:tickLblSkip val="2"/>
        <c:tickMarkSkip val="1"/>
        <c:noMultiLvlLbl val="0"/>
      </c:catAx>
      <c:valAx>
        <c:axId val="88163072"/>
        <c:scaling>
          <c:orientation val="minMax"/>
          <c:max val="2800"/>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 pr. år</a:t>
                </a:r>
              </a:p>
            </c:rich>
          </c:tx>
          <c:layout>
            <c:manualLayout>
              <c:xMode val="edge"/>
              <c:yMode val="edge"/>
              <c:x val="9.3900529783720696E-2"/>
              <c:y val="3.2520833621617361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 sourceLinked="0"/>
        <c:majorTickMark val="out"/>
        <c:minorTickMark val="none"/>
        <c:tickLblPos val="nextTo"/>
        <c:spPr>
          <a:noFill/>
          <a:ln w="3175" cap="flat" cmpd="sng" algn="ctr">
            <a:solidFill>
              <a:schemeClr val="bg1">
                <a:lumMod val="85000"/>
              </a:schemeClr>
            </a:solid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8148992"/>
        <c:crosses val="autoZero"/>
        <c:crossBetween val="between"/>
        <c:majorUnit val="400"/>
      </c:valAx>
      <c:spPr>
        <a:noFill/>
        <a:ln w="12700">
          <a:noFill/>
          <a:prstDash val="solid"/>
        </a:ln>
        <a:effectLst/>
      </c:spPr>
    </c:plotArea>
    <c:legend>
      <c:legendPos val="b"/>
      <c:layout>
        <c:manualLayout>
          <c:xMode val="edge"/>
          <c:yMode val="edge"/>
          <c:x val="9.8619519345412941E-3"/>
          <c:y val="0.82267441860465118"/>
          <c:w val="0.98945379214729801"/>
          <c:h val="0.16333464379688692"/>
        </c:manualLayout>
      </c:layout>
      <c:overlay val="0"/>
      <c:spPr>
        <a:solidFill>
          <a:srgbClr val="FFFFFF"/>
        </a:solidFill>
        <a:ln w="25400">
          <a:noFill/>
        </a:ln>
        <a:effectLst/>
      </c:spPr>
      <c:txPr>
        <a:bodyPr rot="0" spcFirstLastPara="1" vertOverflow="ellipsis" vert="horz" wrap="square" anchor="ctr" anchorCtr="1"/>
        <a:lstStyle/>
        <a:p>
          <a:pPr>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defRPr sz="800" b="0" i="0" u="none" strike="noStrike" baseline="0">
          <a:solidFill>
            <a:srgbClr val="000000"/>
          </a:solidFill>
          <a:latin typeface="TheSansLight-Plain"/>
          <a:ea typeface="TheSansLight-Plain"/>
          <a:cs typeface="TheSansLight-Plain"/>
        </a:defRPr>
      </a:pPr>
      <a:endParaRPr lang="da-DK"/>
    </a:p>
  </c:txPr>
  <c:printSettings>
    <c:headerFooter alignWithMargins="0"/>
    <c:pageMargins b="1" l="0.75" r="0.75" t="1" header="0" footer="0"/>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5314960629921"/>
          <c:y val="0.11428033602652758"/>
          <c:w val="0.76556036745406819"/>
          <c:h val="0.66715733187415083"/>
        </c:manualLayout>
      </c:layout>
      <c:lineChart>
        <c:grouping val="standard"/>
        <c:varyColors val="0"/>
        <c:ser>
          <c:idx val="1"/>
          <c:order val="1"/>
          <c:tx>
            <c:strRef>
              <c:f>Baggrundsdata!$K$77</c:f>
              <c:strCache>
                <c:ptCount val="1"/>
                <c:pt idx="0">
                  <c:v>SO₂ (svovldioxid)</c:v>
                </c:pt>
              </c:strCache>
            </c:strRef>
          </c:tx>
          <c:spPr>
            <a:ln w="28575" cap="rnd">
              <a:solidFill>
                <a:schemeClr val="accent2"/>
              </a:solidFill>
              <a:round/>
            </a:ln>
            <a:effectLst/>
          </c:spPr>
          <c:marker>
            <c:symbol val="none"/>
          </c:marker>
          <c:cat>
            <c:numRef>
              <c:f>Baggrundsdata!$L$75:$BC$75</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Baggrundsdata!$L$77:$BC$77</c:f>
              <c:numCache>
                <c:formatCode>#,##0.0</c:formatCode>
                <c:ptCount val="44"/>
                <c:pt idx="0">
                  <c:v>120.6279034338927</c:v>
                </c:pt>
                <c:pt idx="1">
                  <c:v>176.81303011078552</c:v>
                </c:pt>
                <c:pt idx="2">
                  <c:v>133.28301691611674</c:v>
                </c:pt>
                <c:pt idx="3">
                  <c:v>104.63964855858502</c:v>
                </c:pt>
                <c:pt idx="4">
                  <c:v>110.29239327274161</c:v>
                </c:pt>
                <c:pt idx="5">
                  <c:v>103.01274530468319</c:v>
                </c:pt>
                <c:pt idx="6">
                  <c:v>144.14300190819165</c:v>
                </c:pt>
                <c:pt idx="7">
                  <c:v>76.341714610644814</c:v>
                </c:pt>
                <c:pt idx="8">
                  <c:v>55.252298919201777</c:v>
                </c:pt>
                <c:pt idx="9">
                  <c:v>39.425325556964964</c:v>
                </c:pt>
                <c:pt idx="10">
                  <c:v>14.398357881673503</c:v>
                </c:pt>
                <c:pt idx="11">
                  <c:v>12.440418114838838</c:v>
                </c:pt>
                <c:pt idx="12">
                  <c:v>11.128277356426217</c:v>
                </c:pt>
                <c:pt idx="13">
                  <c:v>17.495083803861071</c:v>
                </c:pt>
                <c:pt idx="14">
                  <c:v>10.248208893172951</c:v>
                </c:pt>
                <c:pt idx="15">
                  <c:v>7.9312742789464084</c:v>
                </c:pt>
                <c:pt idx="16">
                  <c:v>10.296541222319549</c:v>
                </c:pt>
                <c:pt idx="17">
                  <c:v>9.307584039528205</c:v>
                </c:pt>
                <c:pt idx="18">
                  <c:v>6.8848173004612763</c:v>
                </c:pt>
                <c:pt idx="19">
                  <c:v>4.9365611941084797</c:v>
                </c:pt>
                <c:pt idx="20">
                  <c:v>3.9237345493965439</c:v>
                </c:pt>
                <c:pt idx="21">
                  <c:v>3.3510671387339617</c:v>
                </c:pt>
                <c:pt idx="22">
                  <c:v>3.072166588967904</c:v>
                </c:pt>
                <c:pt idx="23">
                  <c:v>2.5677548155268113</c:v>
                </c:pt>
                <c:pt idx="24">
                  <c:v>2.0181962415049393</c:v>
                </c:pt>
                <c:pt idx="25">
                  <c:v>2.5334556361022562</c:v>
                </c:pt>
                <c:pt idx="26">
                  <c:v>2.4095933317580709</c:v>
                </c:pt>
                <c:pt idx="27">
                  <c:v>1.8639637283322139</c:v>
                </c:pt>
                <c:pt idx="28">
                  <c:v>1.5685457102709024</c:v>
                </c:pt>
                <c:pt idx="29">
                  <c:v>1.3541605763106608</c:v>
                </c:pt>
                <c:pt idx="30">
                  <c:v>1.5853229242893021</c:v>
                </c:pt>
                <c:pt idx="31">
                  <c:v>1.7013518225675033</c:v>
                </c:pt>
                <c:pt idx="32" formatCode="0.00">
                  <c:v>1.5402482201592802</c:v>
                </c:pt>
                <c:pt idx="33" formatCode="0.00">
                  <c:v>1.4289702763462135</c:v>
                </c:pt>
              </c:numCache>
            </c:numRef>
          </c:val>
          <c:smooth val="0"/>
          <c:extLst>
            <c:ext xmlns:c16="http://schemas.microsoft.com/office/drawing/2014/chart" uri="{C3380CC4-5D6E-409C-BE32-E72D297353CC}">
              <c16:uniqueId val="{00000001-3951-456C-B21F-776682B8C6AB}"/>
            </c:ext>
          </c:extLst>
        </c:ser>
        <c:ser>
          <c:idx val="2"/>
          <c:order val="2"/>
          <c:tx>
            <c:strRef>
              <c:f>Baggrundsdata!$K$78</c:f>
              <c:strCache>
                <c:ptCount val="1"/>
                <c:pt idx="0">
                  <c:v>NOₓ (kvælstofilte)</c:v>
                </c:pt>
              </c:strCache>
            </c:strRef>
          </c:tx>
          <c:spPr>
            <a:ln w="28575" cap="rnd">
              <a:solidFill>
                <a:schemeClr val="accent3"/>
              </a:solidFill>
              <a:round/>
            </a:ln>
            <a:effectLst/>
          </c:spPr>
          <c:marker>
            <c:symbol val="none"/>
          </c:marker>
          <c:cat>
            <c:numRef>
              <c:f>Baggrundsdata!$L$75:$BC$75</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Baggrundsdata!$L$78:$BC$78</c:f>
              <c:numCache>
                <c:formatCode>#,##0.0</c:formatCode>
                <c:ptCount val="44"/>
                <c:pt idx="0">
                  <c:v>84.454026574422144</c:v>
                </c:pt>
                <c:pt idx="1">
                  <c:v>116.20713372901285</c:v>
                </c:pt>
                <c:pt idx="2">
                  <c:v>85.016446211837945</c:v>
                </c:pt>
                <c:pt idx="3">
                  <c:v>91.316575061583052</c:v>
                </c:pt>
                <c:pt idx="4">
                  <c:v>96.442467913793863</c:v>
                </c:pt>
                <c:pt idx="5">
                  <c:v>81.823768193166373</c:v>
                </c:pt>
                <c:pt idx="6">
                  <c:v>120.26003207544645</c:v>
                </c:pt>
                <c:pt idx="7">
                  <c:v>80.123030722071164</c:v>
                </c:pt>
                <c:pt idx="8">
                  <c:v>68.221117089416225</c:v>
                </c:pt>
                <c:pt idx="9">
                  <c:v>56.641703960541662</c:v>
                </c:pt>
                <c:pt idx="10">
                  <c:v>46.712365821357388</c:v>
                </c:pt>
                <c:pt idx="11">
                  <c:v>46.207368182180133</c:v>
                </c:pt>
                <c:pt idx="12">
                  <c:v>47.194125279217914</c:v>
                </c:pt>
                <c:pt idx="13">
                  <c:v>58.225507617442489</c:v>
                </c:pt>
                <c:pt idx="14">
                  <c:v>47.035658795632216</c:v>
                </c:pt>
                <c:pt idx="15">
                  <c:v>40.845026313984022</c:v>
                </c:pt>
                <c:pt idx="16">
                  <c:v>45.453908330000004</c:v>
                </c:pt>
                <c:pt idx="17">
                  <c:v>35.485015416084124</c:v>
                </c:pt>
                <c:pt idx="18">
                  <c:v>25.714959830745084</c:v>
                </c:pt>
                <c:pt idx="19">
                  <c:v>19.716936703243739</c:v>
                </c:pt>
                <c:pt idx="20">
                  <c:v>18.37972817934082</c:v>
                </c:pt>
                <c:pt idx="21">
                  <c:v>15.885438048881134</c:v>
                </c:pt>
                <c:pt idx="22">
                  <c:v>13.132851133933183</c:v>
                </c:pt>
                <c:pt idx="23">
                  <c:v>12.367828145751705</c:v>
                </c:pt>
                <c:pt idx="24">
                  <c:v>10.096377620358371</c:v>
                </c:pt>
                <c:pt idx="25">
                  <c:v>9.0485330842518188</c:v>
                </c:pt>
                <c:pt idx="26">
                  <c:v>9.8189199512564205</c:v>
                </c:pt>
                <c:pt idx="27">
                  <c:v>9.6946420138500944</c:v>
                </c:pt>
                <c:pt idx="28">
                  <c:v>12.184440616591706</c:v>
                </c:pt>
                <c:pt idx="29">
                  <c:v>11.659755334383103</c:v>
                </c:pt>
                <c:pt idx="30">
                  <c:v>9.8142400215648884</c:v>
                </c:pt>
                <c:pt idx="31">
                  <c:v>11.100541371334268</c:v>
                </c:pt>
                <c:pt idx="32" formatCode="0.00">
                  <c:v>10.378182908347652</c:v>
                </c:pt>
                <c:pt idx="33" formatCode="0.00">
                  <c:v>9.4235838289214247</c:v>
                </c:pt>
              </c:numCache>
            </c:numRef>
          </c:val>
          <c:smooth val="0"/>
          <c:extLst>
            <c:ext xmlns:c16="http://schemas.microsoft.com/office/drawing/2014/chart" uri="{C3380CC4-5D6E-409C-BE32-E72D297353CC}">
              <c16:uniqueId val="{00000002-3951-456C-B21F-776682B8C6AB}"/>
            </c:ext>
          </c:extLst>
        </c:ser>
        <c:ser>
          <c:idx val="4"/>
          <c:order val="4"/>
          <c:tx>
            <c:strRef>
              <c:f>Baggrundsdata!$K$80</c:f>
              <c:strCache>
                <c:ptCount val="1"/>
                <c:pt idx="0">
                  <c:v>Prognose - SO₂</c:v>
                </c:pt>
              </c:strCache>
            </c:strRef>
          </c:tx>
          <c:spPr>
            <a:ln w="28575" cap="rnd">
              <a:solidFill>
                <a:schemeClr val="accent2"/>
              </a:solidFill>
              <a:prstDash val="sysDash"/>
              <a:round/>
            </a:ln>
            <a:effectLst/>
          </c:spPr>
          <c:marker>
            <c:symbol val="none"/>
          </c:marker>
          <c:cat>
            <c:numRef>
              <c:f>Baggrundsdata!$L$75:$BC$75</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Baggrundsdata!$L$80:$BC$80</c:f>
              <c:numCache>
                <c:formatCode>#,##0.0</c:formatCode>
                <c:ptCount val="44"/>
                <c:pt idx="34" formatCode="0.00">
                  <c:v>0.87687470000000012</c:v>
                </c:pt>
                <c:pt idx="35" formatCode="0.00">
                  <c:v>1.0125079999999997</c:v>
                </c:pt>
                <c:pt idx="36" formatCode="0.00">
                  <c:v>0.75262150000000072</c:v>
                </c:pt>
                <c:pt idx="37" formatCode="0.00">
                  <c:v>0.71639769999999992</c:v>
                </c:pt>
                <c:pt idx="38" formatCode="0.00">
                  <c:v>0.69886380000000026</c:v>
                </c:pt>
                <c:pt idx="39" formatCode="0.00">
                  <c:v>0.58246590000000009</c:v>
                </c:pt>
                <c:pt idx="40" formatCode="0.00">
                  <c:v>0.53918239999999984</c:v>
                </c:pt>
                <c:pt idx="41" formatCode="0.00">
                  <c:v>0.45372350000000017</c:v>
                </c:pt>
                <c:pt idx="42" formatCode="0.00">
                  <c:v>0.41914669999999976</c:v>
                </c:pt>
                <c:pt idx="43" formatCode="0.00">
                  <c:v>0.37628180000000022</c:v>
                </c:pt>
              </c:numCache>
            </c:numRef>
          </c:val>
          <c:smooth val="0"/>
          <c:extLst>
            <c:ext xmlns:c16="http://schemas.microsoft.com/office/drawing/2014/chart" uri="{C3380CC4-5D6E-409C-BE32-E72D297353CC}">
              <c16:uniqueId val="{00000002-2E67-4BAB-98B6-9CC0492CF49E}"/>
            </c:ext>
          </c:extLst>
        </c:ser>
        <c:ser>
          <c:idx val="5"/>
          <c:order val="5"/>
          <c:tx>
            <c:strRef>
              <c:f>Baggrundsdata!$K$81</c:f>
              <c:strCache>
                <c:ptCount val="1"/>
                <c:pt idx="0">
                  <c:v>Prognose - NOₓ</c:v>
                </c:pt>
              </c:strCache>
            </c:strRef>
          </c:tx>
          <c:spPr>
            <a:ln w="28575" cap="rnd">
              <a:solidFill>
                <a:schemeClr val="accent3"/>
              </a:solidFill>
              <a:prstDash val="dash"/>
              <a:round/>
            </a:ln>
            <a:effectLst/>
          </c:spPr>
          <c:marker>
            <c:symbol val="none"/>
          </c:marker>
          <c:cat>
            <c:numRef>
              <c:f>Baggrundsdata!$L$75:$BC$75</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Baggrundsdata!$L$81:$BC$81</c:f>
              <c:numCache>
                <c:formatCode>#,##0.0</c:formatCode>
                <c:ptCount val="44"/>
                <c:pt idx="34" formatCode="0.00">
                  <c:v>8.6423045999999992</c:v>
                </c:pt>
                <c:pt idx="35" formatCode="0.00">
                  <c:v>9.9896598999999977</c:v>
                </c:pt>
                <c:pt idx="36" formatCode="0.00">
                  <c:v>9.7970152000000077</c:v>
                </c:pt>
                <c:pt idx="37" formatCode="0.00">
                  <c:v>9.2192293000000038</c:v>
                </c:pt>
                <c:pt idx="38" formatCode="0.00">
                  <c:v>8.8057676999999934</c:v>
                </c:pt>
                <c:pt idx="39" formatCode="0.00">
                  <c:v>7.7956393000000084</c:v>
                </c:pt>
                <c:pt idx="40" formatCode="0.00">
                  <c:v>6.9925535999999946</c:v>
                </c:pt>
                <c:pt idx="41" formatCode="0.00">
                  <c:v>5.8933944999999976</c:v>
                </c:pt>
                <c:pt idx="42" formatCode="0.00">
                  <c:v>5.3915540000000002</c:v>
                </c:pt>
                <c:pt idx="43" formatCode="0.00">
                  <c:v>4.7933258000000043</c:v>
                </c:pt>
              </c:numCache>
            </c:numRef>
          </c:val>
          <c:smooth val="0"/>
          <c:extLst>
            <c:ext xmlns:c16="http://schemas.microsoft.com/office/drawing/2014/chart" uri="{C3380CC4-5D6E-409C-BE32-E72D297353CC}">
              <c16:uniqueId val="{00000003-2E67-4BAB-98B6-9CC0492CF49E}"/>
            </c:ext>
          </c:extLst>
        </c:ser>
        <c:dLbls>
          <c:showLegendKey val="0"/>
          <c:showVal val="0"/>
          <c:showCatName val="0"/>
          <c:showSerName val="0"/>
          <c:showPercent val="0"/>
          <c:showBubbleSize val="0"/>
        </c:dLbls>
        <c:marker val="1"/>
        <c:smooth val="0"/>
        <c:axId val="89354624"/>
        <c:axId val="89356544"/>
      </c:lineChart>
      <c:lineChart>
        <c:grouping val="standard"/>
        <c:varyColors val="0"/>
        <c:ser>
          <c:idx val="0"/>
          <c:order val="0"/>
          <c:tx>
            <c:strRef>
              <c:f>Baggrundsdata!$K$76</c:f>
              <c:strCache>
                <c:ptCount val="1"/>
                <c:pt idx="0">
                  <c:v>CO₂ (kuldioxid)</c:v>
                </c:pt>
              </c:strCache>
            </c:strRef>
          </c:tx>
          <c:spPr>
            <a:ln w="28575" cap="rnd">
              <a:solidFill>
                <a:schemeClr val="accent1"/>
              </a:solidFill>
              <a:round/>
            </a:ln>
            <a:effectLst/>
          </c:spPr>
          <c:marker>
            <c:symbol val="none"/>
          </c:marker>
          <c:cat>
            <c:numRef>
              <c:f>Baggrundsdata!$L$75:$BC$75</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Baggrundsdata!$L$76:$BC$76</c:f>
              <c:numCache>
                <c:formatCode>#,##0.0</c:formatCode>
                <c:ptCount val="44"/>
                <c:pt idx="0">
                  <c:v>22.188618328936276</c:v>
                </c:pt>
                <c:pt idx="1">
                  <c:v>31.729940968161781</c:v>
                </c:pt>
                <c:pt idx="2">
                  <c:v>26.581535083127214</c:v>
                </c:pt>
                <c:pt idx="3">
                  <c:v>28.658727885583271</c:v>
                </c:pt>
                <c:pt idx="4">
                  <c:v>32.851693871120716</c:v>
                </c:pt>
                <c:pt idx="5">
                  <c:v>29.70993885125813</c:v>
                </c:pt>
                <c:pt idx="6">
                  <c:v>42.418661547112862</c:v>
                </c:pt>
                <c:pt idx="7">
                  <c:v>33.755118779229242</c:v>
                </c:pt>
                <c:pt idx="8">
                  <c:v>30.506816925739432</c:v>
                </c:pt>
                <c:pt idx="9">
                  <c:v>27.273331419011519</c:v>
                </c:pt>
                <c:pt idx="10">
                  <c:v>24.239969582120445</c:v>
                </c:pt>
                <c:pt idx="11">
                  <c:v>25.307914555155836</c:v>
                </c:pt>
                <c:pt idx="12">
                  <c:v>25.38643173200014</c:v>
                </c:pt>
                <c:pt idx="13">
                  <c:v>30.129433948007048</c:v>
                </c:pt>
                <c:pt idx="14">
                  <c:v>24.103955174883023</c:v>
                </c:pt>
                <c:pt idx="15">
                  <c:v>20.814851303572599</c:v>
                </c:pt>
                <c:pt idx="16">
                  <c:v>28.293804390762997</c:v>
                </c:pt>
                <c:pt idx="17">
                  <c:v>23.140285867092544</c:v>
                </c:pt>
                <c:pt idx="18">
                  <c:v>21.01099728064478</c:v>
                </c:pt>
                <c:pt idx="19">
                  <c:v>21.391334909760303</c:v>
                </c:pt>
                <c:pt idx="20">
                  <c:v>21.085372430388944</c:v>
                </c:pt>
                <c:pt idx="21">
                  <c:v>17.443013191476393</c:v>
                </c:pt>
                <c:pt idx="22">
                  <c:v>14.076363489999995</c:v>
                </c:pt>
                <c:pt idx="23">
                  <c:v>15.747413999519654</c:v>
                </c:pt>
                <c:pt idx="24">
                  <c:v>12.561796447694231</c:v>
                </c:pt>
                <c:pt idx="25">
                  <c:v>9.6780129383350584</c:v>
                </c:pt>
                <c:pt idx="26">
                  <c:v>11.118113809797437</c:v>
                </c:pt>
                <c:pt idx="27">
                  <c:v>8.726281605467884</c:v>
                </c:pt>
                <c:pt idx="28">
                  <c:v>8.7540615583185595</c:v>
                </c:pt>
                <c:pt idx="29">
                  <c:v>5.934323840171376</c:v>
                </c:pt>
                <c:pt idx="30">
                  <c:v>5.168201409363788</c:v>
                </c:pt>
                <c:pt idx="31">
                  <c:v>6.3449746194899328</c:v>
                </c:pt>
                <c:pt idx="32" formatCode="0.00">
                  <c:v>5.9323232508039654</c:v>
                </c:pt>
                <c:pt idx="33" formatCode="0.00">
                  <c:v>4.5095269994083091</c:v>
                </c:pt>
              </c:numCache>
            </c:numRef>
          </c:val>
          <c:smooth val="0"/>
          <c:extLst>
            <c:ext xmlns:c16="http://schemas.microsoft.com/office/drawing/2014/chart" uri="{C3380CC4-5D6E-409C-BE32-E72D297353CC}">
              <c16:uniqueId val="{00000000-3951-456C-B21F-776682B8C6AB}"/>
            </c:ext>
          </c:extLst>
        </c:ser>
        <c:ser>
          <c:idx val="3"/>
          <c:order val="3"/>
          <c:tx>
            <c:strRef>
              <c:f>Baggrundsdata!$K$79</c:f>
              <c:strCache>
                <c:ptCount val="1"/>
                <c:pt idx="0">
                  <c:v>Prognose - CO₂</c:v>
                </c:pt>
              </c:strCache>
            </c:strRef>
          </c:tx>
          <c:spPr>
            <a:ln w="28575" cap="rnd">
              <a:solidFill>
                <a:schemeClr val="accent1"/>
              </a:solidFill>
              <a:prstDash val="dashDot"/>
              <a:round/>
            </a:ln>
            <a:effectLst/>
          </c:spPr>
          <c:marker>
            <c:symbol val="none"/>
          </c:marker>
          <c:cat>
            <c:numRef>
              <c:f>Baggrundsdata!$L$75:$BC$75</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Baggrundsdata!$L$79:$BC$79</c:f>
              <c:numCache>
                <c:formatCode>#,##0.0</c:formatCode>
                <c:ptCount val="44"/>
                <c:pt idx="34" formatCode="0.00">
                  <c:v>2.8370808827000009</c:v>
                </c:pt>
                <c:pt idx="35" formatCode="0.00">
                  <c:v>2.7775246882000002</c:v>
                </c:pt>
                <c:pt idx="36" formatCode="0.00">
                  <c:v>2.8003809026000002</c:v>
                </c:pt>
                <c:pt idx="37" formatCode="0.00">
                  <c:v>2.4388367482000004</c:v>
                </c:pt>
                <c:pt idx="38" formatCode="0.00">
                  <c:v>2.1567720702000011</c:v>
                </c:pt>
                <c:pt idx="39" formatCode="0.00">
                  <c:v>1.5463626331</c:v>
                </c:pt>
                <c:pt idx="40" formatCode="0.00">
                  <c:v>1.3216683239</c:v>
                </c:pt>
                <c:pt idx="41" formatCode="0.00">
                  <c:v>1.0430080683</c:v>
                </c:pt>
                <c:pt idx="42" formatCode="0.00">
                  <c:v>1.0030735496999998</c:v>
                </c:pt>
                <c:pt idx="43" formatCode="0.00">
                  <c:v>0.92651827360000016</c:v>
                </c:pt>
              </c:numCache>
            </c:numRef>
          </c:val>
          <c:smooth val="0"/>
          <c:extLst>
            <c:ext xmlns:c16="http://schemas.microsoft.com/office/drawing/2014/chart" uri="{C3380CC4-5D6E-409C-BE32-E72D297353CC}">
              <c16:uniqueId val="{00000001-2E67-4BAB-98B6-9CC0492CF49E}"/>
            </c:ext>
          </c:extLst>
        </c:ser>
        <c:dLbls>
          <c:showLegendKey val="0"/>
          <c:showVal val="0"/>
          <c:showCatName val="0"/>
          <c:showSerName val="0"/>
          <c:showPercent val="0"/>
          <c:showBubbleSize val="0"/>
        </c:dLbls>
        <c:marker val="1"/>
        <c:smooth val="0"/>
        <c:axId val="89359872"/>
        <c:axId val="89358336"/>
      </c:lineChart>
      <c:catAx>
        <c:axId val="893546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1.000 ton </a:t>
                </a:r>
                <a:r>
                  <a:rPr lang="da-DK" sz="1000" b="0" i="0" u="none" strike="noStrike" baseline="0">
                    <a:effectLst/>
                  </a:rPr>
                  <a:t>SO</a:t>
                </a:r>
                <a:r>
                  <a:rPr lang="da-DK" sz="1000" b="0" i="0" u="none" strike="noStrike" baseline="-25000">
                    <a:effectLst/>
                  </a:rPr>
                  <a:t>2</a:t>
                </a:r>
                <a:r>
                  <a:rPr lang="da-DK" sz="1000" b="0" i="0" u="none" strike="noStrike" baseline="0">
                    <a:effectLst/>
                  </a:rPr>
                  <a:t> og NO</a:t>
                </a:r>
                <a:r>
                  <a:rPr lang="da-DK" sz="1000" b="0" i="0" u="none" strike="noStrike" baseline="-25000">
                    <a:effectLst/>
                  </a:rPr>
                  <a:t>x</a:t>
                </a:r>
                <a:r>
                  <a:rPr lang="da-DK"/>
                  <a:t> pr. år </a:t>
                </a:r>
                <a:endParaRPr lang="da-DK" baseline="-25000"/>
              </a:p>
            </c:rich>
          </c:tx>
          <c:layout>
            <c:manualLayout>
              <c:xMode val="edge"/>
              <c:yMode val="edge"/>
              <c:x val="2.5555555555555206E-3"/>
              <c:y val="4.960557013706618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356544"/>
        <c:crosses val="autoZero"/>
        <c:auto val="1"/>
        <c:lblAlgn val="ctr"/>
        <c:lblOffset val="100"/>
        <c:noMultiLvlLbl val="0"/>
      </c:catAx>
      <c:valAx>
        <c:axId val="89356544"/>
        <c:scaling>
          <c:orientation val="minMax"/>
        </c:scaling>
        <c:delete val="0"/>
        <c:axPos val="l"/>
        <c:majorGridlines>
          <c:spPr>
            <a:ln w="9525" cap="flat" cmpd="sng" algn="ctr">
              <a:solidFill>
                <a:schemeClr val="bg1">
                  <a:lumMod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354624"/>
        <c:crosses val="autoZero"/>
        <c:crossBetween val="between"/>
      </c:valAx>
      <c:valAx>
        <c:axId val="8935833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359872"/>
        <c:crosses val="max"/>
        <c:crossBetween val="between"/>
      </c:valAx>
      <c:catAx>
        <c:axId val="89359872"/>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Mio. ton </a:t>
                </a:r>
                <a:r>
                  <a:rPr lang="da-DK" sz="1000" b="0" i="0" u="none" strike="noStrike" baseline="0">
                    <a:effectLst/>
                  </a:rPr>
                  <a:t>CO</a:t>
                </a:r>
                <a:r>
                  <a:rPr lang="da-DK" sz="1000" b="0" i="0" u="none" strike="noStrike" baseline="-25000">
                    <a:effectLst/>
                  </a:rPr>
                  <a:t>2</a:t>
                </a:r>
                <a:r>
                  <a:rPr lang="da-DK"/>
                  <a:t> pr. år</a:t>
                </a:r>
                <a:endParaRPr lang="da-DK" baseline="-25000"/>
              </a:p>
            </c:rich>
          </c:tx>
          <c:layout>
            <c:manualLayout>
              <c:xMode val="edge"/>
              <c:yMode val="edge"/>
              <c:x val="0.86538888888888876"/>
              <c:y val="5.05548264800233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out"/>
        <c:minorTickMark val="none"/>
        <c:tickLblPos val="nextTo"/>
        <c:crossAx val="893583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42510750993575E-2"/>
          <c:y val="0.11000513588687369"/>
          <c:w val="0.83491058550010955"/>
          <c:h val="0.62709026781272614"/>
        </c:manualLayout>
      </c:layout>
      <c:barChart>
        <c:barDir val="col"/>
        <c:grouping val="stacked"/>
        <c:varyColors val="0"/>
        <c:ser>
          <c:idx val="1"/>
          <c:order val="0"/>
          <c:tx>
            <c:strRef>
              <c:f>Baggrundsdata!$K$106</c:f>
              <c:strCache>
                <c:ptCount val="1"/>
                <c:pt idx="0">
                  <c:v>Historisk - mio. ton CO₂/år</c:v>
                </c:pt>
              </c:strCache>
            </c:strRef>
          </c:tx>
          <c:invertIfNegative val="0"/>
          <c:cat>
            <c:numRef>
              <c:f>Baggrundsdata!$L$104:$BC$104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Baggrundsdata!$L$106:$BC$106</c:f>
              <c:numCache>
                <c:formatCode>0.00</c:formatCode>
                <c:ptCount val="44"/>
                <c:pt idx="0">
                  <c:v>22.188618328936276</c:v>
                </c:pt>
                <c:pt idx="1">
                  <c:v>31.729940968161781</c:v>
                </c:pt>
                <c:pt idx="2">
                  <c:v>26.581535083127214</c:v>
                </c:pt>
                <c:pt idx="3">
                  <c:v>28.658727885583271</c:v>
                </c:pt>
                <c:pt idx="4">
                  <c:v>32.851693871120716</c:v>
                </c:pt>
                <c:pt idx="5">
                  <c:v>29.70993885125813</c:v>
                </c:pt>
                <c:pt idx="6">
                  <c:v>42.418661547112862</c:v>
                </c:pt>
                <c:pt idx="7">
                  <c:v>33.755118779229242</c:v>
                </c:pt>
                <c:pt idx="8">
                  <c:v>30.506816925739432</c:v>
                </c:pt>
                <c:pt idx="9">
                  <c:v>27.273331419011519</c:v>
                </c:pt>
                <c:pt idx="10">
                  <c:v>24.239969582120445</c:v>
                </c:pt>
                <c:pt idx="11">
                  <c:v>25.307914555155836</c:v>
                </c:pt>
                <c:pt idx="12">
                  <c:v>25.38643173200014</c:v>
                </c:pt>
                <c:pt idx="13">
                  <c:v>30.129433948007048</c:v>
                </c:pt>
                <c:pt idx="14">
                  <c:v>24.103955174883023</c:v>
                </c:pt>
                <c:pt idx="15">
                  <c:v>20.814851303572599</c:v>
                </c:pt>
                <c:pt idx="16">
                  <c:v>28.293804390762997</c:v>
                </c:pt>
                <c:pt idx="17">
                  <c:v>23.140285867092544</c:v>
                </c:pt>
                <c:pt idx="18">
                  <c:v>21.01099728064478</c:v>
                </c:pt>
                <c:pt idx="19">
                  <c:v>21.391334909760303</c:v>
                </c:pt>
                <c:pt idx="20">
                  <c:v>21.085372430388944</c:v>
                </c:pt>
                <c:pt idx="21">
                  <c:v>17.443013191476393</c:v>
                </c:pt>
                <c:pt idx="22">
                  <c:v>14.076363489999995</c:v>
                </c:pt>
                <c:pt idx="23">
                  <c:v>15.747413999519654</c:v>
                </c:pt>
                <c:pt idx="24">
                  <c:v>12.561796447694231</c:v>
                </c:pt>
                <c:pt idx="25">
                  <c:v>9.6780129383350584</c:v>
                </c:pt>
                <c:pt idx="26">
                  <c:v>11.118113809797437</c:v>
                </c:pt>
                <c:pt idx="27">
                  <c:v>8.726281605467884</c:v>
                </c:pt>
                <c:pt idx="28">
                  <c:v>8.7540615583185595</c:v>
                </c:pt>
                <c:pt idx="29">
                  <c:v>5.934323840171376</c:v>
                </c:pt>
                <c:pt idx="30">
                  <c:v>5.168201409363788</c:v>
                </c:pt>
                <c:pt idx="31">
                  <c:v>6.3449746194899328</c:v>
                </c:pt>
                <c:pt idx="32">
                  <c:v>5.9323232508039654</c:v>
                </c:pt>
                <c:pt idx="33">
                  <c:v>4.5095269994083091</c:v>
                </c:pt>
              </c:numCache>
            </c:numRef>
          </c:val>
          <c:extLst>
            <c:ext xmlns:c16="http://schemas.microsoft.com/office/drawing/2014/chart" uri="{C3380CC4-5D6E-409C-BE32-E72D297353CC}">
              <c16:uniqueId val="{00000002-E89B-4851-9FE4-7290B3CF8060}"/>
            </c:ext>
          </c:extLst>
        </c:ser>
        <c:ser>
          <c:idx val="2"/>
          <c:order val="1"/>
          <c:tx>
            <c:strRef>
              <c:f>Baggrundsdata!$K$105</c:f>
              <c:strCache>
                <c:ptCount val="1"/>
                <c:pt idx="0">
                  <c:v>Prognose - mio. ton CO₂/år</c:v>
                </c:pt>
              </c:strCache>
            </c:strRef>
          </c:tx>
          <c:invertIfNegative val="0"/>
          <c:cat>
            <c:numRef>
              <c:f>Baggrundsdata!$L$104:$BC$104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Baggrundsdata!$L$105:$BC$105</c:f>
              <c:numCache>
                <c:formatCode>0.00</c:formatCode>
                <c:ptCount val="44"/>
                <c:pt idx="34">
                  <c:v>2.8370808827000009</c:v>
                </c:pt>
                <c:pt idx="35">
                  <c:v>2.7775246882000002</c:v>
                </c:pt>
                <c:pt idx="36">
                  <c:v>2.8003809026000002</c:v>
                </c:pt>
                <c:pt idx="37">
                  <c:v>2.4388367482000004</c:v>
                </c:pt>
                <c:pt idx="38">
                  <c:v>2.1567720702000011</c:v>
                </c:pt>
                <c:pt idx="39">
                  <c:v>1.5463626331</c:v>
                </c:pt>
                <c:pt idx="40">
                  <c:v>1.3216683239</c:v>
                </c:pt>
                <c:pt idx="41">
                  <c:v>1.0430080683</c:v>
                </c:pt>
                <c:pt idx="42">
                  <c:v>1.0030735496999998</c:v>
                </c:pt>
                <c:pt idx="43">
                  <c:v>0.92651827360000016</c:v>
                </c:pt>
              </c:numCache>
            </c:numRef>
          </c:val>
          <c:extLst>
            <c:ext xmlns:c16="http://schemas.microsoft.com/office/drawing/2014/chart" uri="{C3380CC4-5D6E-409C-BE32-E72D297353CC}">
              <c16:uniqueId val="{00000003-E89B-4851-9FE4-7290B3CF8060}"/>
            </c:ext>
          </c:extLst>
        </c:ser>
        <c:dLbls>
          <c:showLegendKey val="0"/>
          <c:showVal val="0"/>
          <c:showCatName val="0"/>
          <c:showSerName val="0"/>
          <c:showPercent val="0"/>
          <c:showBubbleSize val="0"/>
        </c:dLbls>
        <c:gapWidth val="150"/>
        <c:overlap val="100"/>
        <c:axId val="89400064"/>
        <c:axId val="89401984"/>
      </c:barChart>
      <c:lineChart>
        <c:grouping val="standard"/>
        <c:varyColors val="0"/>
        <c:ser>
          <c:idx val="0"/>
          <c:order val="2"/>
          <c:tx>
            <c:strRef>
              <c:f>Baggrundsdata!$K$107</c:f>
              <c:strCache>
                <c:ptCount val="1"/>
                <c:pt idx="0">
                  <c:v>CO₂-intensitet - g/kWh (125 pct.-metode)</c:v>
                </c:pt>
              </c:strCache>
            </c:strRef>
          </c:tx>
          <c:spPr>
            <a:ln w="28575" cap="rnd">
              <a:solidFill>
                <a:schemeClr val="accent1"/>
              </a:solidFill>
              <a:round/>
            </a:ln>
            <a:effectLst/>
          </c:spPr>
          <c:marker>
            <c:symbol val="none"/>
          </c:marker>
          <c:cat>
            <c:numRef>
              <c:f>Baggrundsdata!$L$104:$BC$104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Baggrundsdata!$L$107:$BC$107</c:f>
              <c:numCache>
                <c:formatCode>0</c:formatCode>
                <c:ptCount val="44"/>
                <c:pt idx="17">
                  <c:v>494.94429664736793</c:v>
                </c:pt>
                <c:pt idx="18">
                  <c:v>466.22683644914895</c:v>
                </c:pt>
                <c:pt idx="19">
                  <c:v>474.63776965868158</c:v>
                </c:pt>
                <c:pt idx="20">
                  <c:v>429.65065559712389</c:v>
                </c:pt>
                <c:pt idx="21">
                  <c:v>387.08816536612602</c:v>
                </c:pt>
                <c:pt idx="22">
                  <c:v>332.44530635807087</c:v>
                </c:pt>
                <c:pt idx="23">
                  <c:v>354.44169345172287</c:v>
                </c:pt>
                <c:pt idx="24">
                  <c:v>302.85945918422186</c:v>
                </c:pt>
                <c:pt idx="25">
                  <c:v>224.61721990005614</c:v>
                </c:pt>
                <c:pt idx="26">
                  <c:v>262.22731632644263</c:v>
                </c:pt>
                <c:pt idx="27">
                  <c:v>194.47909456464123</c:v>
                </c:pt>
                <c:pt idx="28">
                  <c:v>203.91148903293913</c:v>
                </c:pt>
                <c:pt idx="29">
                  <c:v>128.94403241806862</c:v>
                </c:pt>
                <c:pt idx="30">
                  <c:v>116.83031037068794</c:v>
                </c:pt>
                <c:pt idx="31" formatCode="#,##0">
                  <c:v>136.39216007410499</c:v>
                </c:pt>
                <c:pt idx="32" formatCode="#,##0">
                  <c:v>119.02303207431076</c:v>
                </c:pt>
                <c:pt idx="33" formatCode="#,##0">
                  <c:v>80.834620074533646</c:v>
                </c:pt>
                <c:pt idx="34" formatCode="0.00">
                  <c:v>36.80637854586594</c:v>
                </c:pt>
                <c:pt idx="35" formatCode="0.00">
                  <c:v>31.108857089795276</c:v>
                </c:pt>
                <c:pt idx="36" formatCode="0.00">
                  <c:v>29.739521743219914</c:v>
                </c:pt>
                <c:pt idx="37" formatCode="0.00">
                  <c:v>20.535373063830711</c:v>
                </c:pt>
                <c:pt idx="38" formatCode="0.00">
                  <c:v>15.846292820511556</c:v>
                </c:pt>
                <c:pt idx="39" formatCode="0.00">
                  <c:v>10.176003648552692</c:v>
                </c:pt>
                <c:pt idx="40" formatCode="0.00">
                  <c:v>7.8628015506753623</c:v>
                </c:pt>
                <c:pt idx="41" formatCode="0.00">
                  <c:v>4.2173264236140602</c:v>
                </c:pt>
                <c:pt idx="42" formatCode="0.00">
                  <c:v>4.0363135929759464</c:v>
                </c:pt>
                <c:pt idx="43" formatCode="0.00">
                  <c:v>3.1101442327639006</c:v>
                </c:pt>
              </c:numCache>
            </c:numRef>
          </c:val>
          <c:smooth val="0"/>
          <c:extLst>
            <c:ext xmlns:c16="http://schemas.microsoft.com/office/drawing/2014/chart" uri="{C3380CC4-5D6E-409C-BE32-E72D297353CC}">
              <c16:uniqueId val="{00000001-E89B-4851-9FE4-7290B3CF8060}"/>
            </c:ext>
          </c:extLst>
        </c:ser>
        <c:ser>
          <c:idx val="3"/>
          <c:order val="3"/>
          <c:tx>
            <c:strRef>
              <c:f>Baggrundsdata!$K$108</c:f>
              <c:strCache>
                <c:ptCount val="1"/>
                <c:pt idx="0">
                  <c:v>CO₂-intensitet - g/kWh (200 pct.-metode)</c:v>
                </c:pt>
              </c:strCache>
            </c:strRef>
          </c:tx>
          <c:spPr>
            <a:ln>
              <a:prstDash val="sysDot"/>
            </a:ln>
          </c:spPr>
          <c:marker>
            <c:symbol val="none"/>
          </c:marker>
          <c:cat>
            <c:numRef>
              <c:f>Baggrundsdata!$L$104:$BC$104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Baggrundsdata!$L$108:$AC$108</c:f>
              <c:numCache>
                <c:formatCode>0</c:formatCode>
                <c:ptCount val="18"/>
                <c:pt idx="0">
                  <c:v>943.69134812442826</c:v>
                </c:pt>
                <c:pt idx="1">
                  <c:v>916.55928154488402</c:v>
                </c:pt>
                <c:pt idx="2">
                  <c:v>905.22341127356344</c:v>
                </c:pt>
                <c:pt idx="3">
                  <c:v>859.87261190008712</c:v>
                </c:pt>
                <c:pt idx="4">
                  <c:v>820.88197107023245</c:v>
                </c:pt>
                <c:pt idx="5">
                  <c:v>807.18365477047496</c:v>
                </c:pt>
                <c:pt idx="6">
                  <c:v>787.77245310539831</c:v>
                </c:pt>
                <c:pt idx="7">
                  <c:v>741.36496066207656</c:v>
                </c:pt>
                <c:pt idx="8">
                  <c:v>716.0937754144021</c:v>
                </c:pt>
                <c:pt idx="9">
                  <c:v>668.55624597425367</c:v>
                </c:pt>
                <c:pt idx="10">
                  <c:v>637.55130209302854</c:v>
                </c:pt>
                <c:pt idx="11">
                  <c:v>615.55508966504397</c:v>
                </c:pt>
                <c:pt idx="12">
                  <c:v>580.88200047215548</c:v>
                </c:pt>
                <c:pt idx="13">
                  <c:v>601.01876498041941</c:v>
                </c:pt>
                <c:pt idx="14">
                  <c:v>533.67849662326023</c:v>
                </c:pt>
                <c:pt idx="15">
                  <c:v>514.24258253967662</c:v>
                </c:pt>
                <c:pt idx="16">
                  <c:v>586.77048948076083</c:v>
                </c:pt>
                <c:pt idx="17">
                  <c:v>554.98687310527873</c:v>
                </c:pt>
              </c:numCache>
            </c:numRef>
          </c:val>
          <c:smooth val="0"/>
          <c:extLst>
            <c:ext xmlns:c16="http://schemas.microsoft.com/office/drawing/2014/chart" uri="{C3380CC4-5D6E-409C-BE32-E72D297353CC}">
              <c16:uniqueId val="{00000001-A5DA-4F49-B2A1-5D8734D3C929}"/>
            </c:ext>
          </c:extLst>
        </c:ser>
        <c:dLbls>
          <c:showLegendKey val="0"/>
          <c:showVal val="0"/>
          <c:showCatName val="0"/>
          <c:showSerName val="0"/>
          <c:showPercent val="0"/>
          <c:showBubbleSize val="0"/>
        </c:dLbls>
        <c:marker val="1"/>
        <c:smooth val="0"/>
        <c:axId val="89405312"/>
        <c:axId val="89403776"/>
      </c:lineChart>
      <c:catAx>
        <c:axId val="89400064"/>
        <c:scaling>
          <c:orientation val="minMax"/>
        </c:scaling>
        <c:delete val="0"/>
        <c:axPos val="b"/>
        <c:title>
          <c:tx>
            <c:rich>
              <a:bodyPr/>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CO</a:t>
                </a:r>
                <a:r>
                  <a:rPr lang="da-DK" sz="1000" b="0" i="0" u="none" strike="noStrike" kern="1200" baseline="-25000">
                    <a:solidFill>
                      <a:sysClr val="windowText" lastClr="000000">
                        <a:lumMod val="65000"/>
                        <a:lumOff val="35000"/>
                      </a:sysClr>
                    </a:solidFill>
                    <a:latin typeface="+mn-lt"/>
                    <a:ea typeface="+mn-ea"/>
                    <a:cs typeface="+mn-cs"/>
                  </a:rPr>
                  <a:t>2</a:t>
                </a:r>
                <a:r>
                  <a:rPr lang="da-DK" sz="1000" b="0" i="0" u="none" strike="noStrike" kern="1200" baseline="0">
                    <a:solidFill>
                      <a:sysClr val="windowText" lastClr="000000">
                        <a:lumMod val="65000"/>
                        <a:lumOff val="35000"/>
                      </a:sysClr>
                    </a:solidFill>
                    <a:latin typeface="+mn-lt"/>
                    <a:ea typeface="+mn-ea"/>
                    <a:cs typeface="+mn-cs"/>
                  </a:rPr>
                  <a:t> intensitet - g/kWh</a:t>
                </a:r>
              </a:p>
            </c:rich>
          </c:tx>
          <c:layout>
            <c:manualLayout>
              <c:xMode val="edge"/>
              <c:yMode val="edge"/>
              <c:x val="0.7813683524458771"/>
              <c:y val="1.6588882642587927E-2"/>
            </c:manualLayout>
          </c:layout>
          <c:overlay val="0"/>
        </c:title>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401984"/>
        <c:crosses val="autoZero"/>
        <c:auto val="1"/>
        <c:lblAlgn val="ctr"/>
        <c:lblOffset val="100"/>
        <c:noMultiLvlLbl val="0"/>
      </c:catAx>
      <c:valAx>
        <c:axId val="89401984"/>
        <c:scaling>
          <c:orientation val="minMax"/>
          <c:max val="50"/>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400064"/>
        <c:crosses val="autoZero"/>
        <c:crossBetween val="between"/>
      </c:valAx>
      <c:valAx>
        <c:axId val="89403776"/>
        <c:scaling>
          <c:orientation val="minMax"/>
          <c:max val="1000"/>
        </c:scaling>
        <c:delete val="0"/>
        <c:axPos val="r"/>
        <c:numFmt formatCode="0" sourceLinked="1"/>
        <c:majorTickMark val="out"/>
        <c:minorTickMark val="none"/>
        <c:tickLblPos val="nextTo"/>
        <c:spPr>
          <a:noFill/>
          <a:ln>
            <a:noFill/>
          </a:ln>
        </c:spPr>
        <c:txPr>
          <a:bodyPr/>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405312"/>
        <c:crosses val="max"/>
        <c:crossBetween val="between"/>
        <c:majorUnit val="200"/>
      </c:valAx>
      <c:catAx>
        <c:axId val="89405312"/>
        <c:scaling>
          <c:orientation val="minMax"/>
        </c:scaling>
        <c:delete val="1"/>
        <c:axPos val="b"/>
        <c:title>
          <c:tx>
            <c:rich>
              <a:bodyPr/>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mio. tons CO</a:t>
                </a:r>
                <a:r>
                  <a:rPr lang="da-DK" sz="1000" b="0" i="0" u="none" strike="noStrike" kern="1200" baseline="-25000">
                    <a:solidFill>
                      <a:sysClr val="windowText" lastClr="000000">
                        <a:lumMod val="65000"/>
                        <a:lumOff val="35000"/>
                      </a:sysClr>
                    </a:solidFill>
                    <a:latin typeface="+mn-lt"/>
                    <a:ea typeface="+mn-ea"/>
                    <a:cs typeface="+mn-cs"/>
                  </a:rPr>
                  <a:t>2</a:t>
                </a:r>
                <a:r>
                  <a:rPr lang="da-DK" sz="1000" b="0" i="0" u="none" strike="noStrike" kern="1200" baseline="0">
                    <a:solidFill>
                      <a:sysClr val="windowText" lastClr="000000">
                        <a:lumMod val="65000"/>
                        <a:lumOff val="35000"/>
                      </a:sysClr>
                    </a:solidFill>
                    <a:latin typeface="+mn-lt"/>
                    <a:ea typeface="+mn-ea"/>
                    <a:cs typeface="+mn-cs"/>
                  </a:rPr>
                  <a:t>/år </a:t>
                </a:r>
              </a:p>
            </c:rich>
          </c:tx>
          <c:layout>
            <c:manualLayout>
              <c:xMode val="edge"/>
              <c:yMode val="edge"/>
              <c:x val="4.6122003205975089E-3"/>
              <c:y val="1.2530029917260125E-2"/>
            </c:manualLayout>
          </c:layout>
          <c:overlay val="0"/>
        </c:title>
        <c:numFmt formatCode="0" sourceLinked="1"/>
        <c:majorTickMark val="out"/>
        <c:minorTickMark val="none"/>
        <c:tickLblPos val="nextTo"/>
        <c:crossAx val="89403776"/>
        <c:crosses val="autoZero"/>
        <c:auto val="1"/>
        <c:lblAlgn val="ctr"/>
        <c:lblOffset val="100"/>
        <c:noMultiLvlLbl val="0"/>
      </c:catAx>
    </c:plotArea>
    <c:legend>
      <c:legendPos val="b"/>
      <c:overlay val="0"/>
      <c:txPr>
        <a:bodyPr/>
        <a:lstStyle/>
        <a:p>
          <a:pPr algn="ctr" rtl="0">
            <a:defRPr lang="da-DK" sz="8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ln>
      <a:solidFill>
        <a:schemeClr val="bg1">
          <a:lumMod val="75000"/>
        </a:schemeClr>
      </a:solidFill>
    </a:ln>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9345803517014"/>
          <c:y val="7.4172531668954003E-2"/>
          <c:w val="0.87417467506507929"/>
          <c:h val="0.54909363265814404"/>
        </c:manualLayout>
      </c:layout>
      <c:lineChart>
        <c:grouping val="standard"/>
        <c:varyColors val="0"/>
        <c:ser>
          <c:idx val="1"/>
          <c:order val="0"/>
          <c:tx>
            <c:strRef>
              <c:f>Baggrundsdata!$B$194:$K$194</c:f>
              <c:strCache>
                <c:ptCount val="10"/>
                <c:pt idx="0">
                  <c:v>Udledning af CH₄ (metan)</c:v>
                </c:pt>
              </c:strCache>
            </c:strRef>
          </c:tx>
          <c:spPr>
            <a:ln w="28575" cap="rnd" cmpd="sng" algn="ctr">
              <a:solidFill>
                <a:schemeClr val="accent2">
                  <a:shade val="95000"/>
                  <a:satMod val="105000"/>
                </a:schemeClr>
              </a:solidFill>
              <a:prstDash val="solid"/>
              <a:round/>
            </a:ln>
            <a:effectLst/>
          </c:spPr>
          <c:marker>
            <c:symbol val="none"/>
          </c:marker>
          <c:cat>
            <c:numRef>
              <c:f>Baggrundsdata!$L$174:$BC$174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Baggrundsdata!$L$175:$BC$175</c:f>
              <c:numCache>
                <c:formatCode>#,##0.0</c:formatCode>
                <c:ptCount val="44"/>
                <c:pt idx="0">
                  <c:v>0.73846296050593718</c:v>
                </c:pt>
                <c:pt idx="1">
                  <c:v>1.166508366890231</c:v>
                </c:pt>
                <c:pt idx="2">
                  <c:v>1.4509287658916872</c:v>
                </c:pt>
                <c:pt idx="3">
                  <c:v>2.9399236098747625</c:v>
                </c:pt>
                <c:pt idx="4">
                  <c:v>7.5974698097108648</c:v>
                </c:pt>
                <c:pt idx="5">
                  <c:v>13.72204894575534</c:v>
                </c:pt>
                <c:pt idx="6">
                  <c:v>18.43543337549837</c:v>
                </c:pt>
                <c:pt idx="7">
                  <c:v>19.433359796824369</c:v>
                </c:pt>
                <c:pt idx="8">
                  <c:v>20.423312597775091</c:v>
                </c:pt>
                <c:pt idx="9">
                  <c:v>20.506317189719454</c:v>
                </c:pt>
                <c:pt idx="10">
                  <c:v>20.535803326214957</c:v>
                </c:pt>
                <c:pt idx="11">
                  <c:v>21.112336240968819</c:v>
                </c:pt>
                <c:pt idx="12">
                  <c:v>21.076871647261878</c:v>
                </c:pt>
                <c:pt idx="13">
                  <c:v>20.43577211729648</c:v>
                </c:pt>
                <c:pt idx="14">
                  <c:v>20.318193547612864</c:v>
                </c:pt>
                <c:pt idx="15">
                  <c:v>17.758137360759992</c:v>
                </c:pt>
                <c:pt idx="16">
                  <c:v>16.108688667597729</c:v>
                </c:pt>
                <c:pt idx="17">
                  <c:v>11.748960743558605</c:v>
                </c:pt>
                <c:pt idx="18">
                  <c:v>11.904320233882274</c:v>
                </c:pt>
                <c:pt idx="19">
                  <c:v>11.37047739279655</c:v>
                </c:pt>
                <c:pt idx="20">
                  <c:v>13.268347214665232</c:v>
                </c:pt>
                <c:pt idx="21">
                  <c:v>10.931499083902425</c:v>
                </c:pt>
                <c:pt idx="22">
                  <c:v>7.7464680006287052</c:v>
                </c:pt>
                <c:pt idx="23">
                  <c:v>6.6070412106029552</c:v>
                </c:pt>
                <c:pt idx="24">
                  <c:v>5.1101090056151479</c:v>
                </c:pt>
                <c:pt idx="25">
                  <c:v>4.3303050679444217</c:v>
                </c:pt>
                <c:pt idx="26">
                  <c:v>4.9036507560784708</c:v>
                </c:pt>
                <c:pt idx="27">
                  <c:v>5.0862271730531408</c:v>
                </c:pt>
                <c:pt idx="28">
                  <c:v>5.9421321381481338</c:v>
                </c:pt>
                <c:pt idx="29">
                  <c:v>6.3123428982142311</c:v>
                </c:pt>
                <c:pt idx="30">
                  <c:v>5.0624407747718712</c:v>
                </c:pt>
                <c:pt idx="31">
                  <c:v>5.7601132801586372</c:v>
                </c:pt>
                <c:pt idx="32" formatCode="0.00">
                  <c:v>4.8712712706223771</c:v>
                </c:pt>
                <c:pt idx="33" formatCode="0.00">
                  <c:v>4.2206936214211286</c:v>
                </c:pt>
              </c:numCache>
            </c:numRef>
          </c:val>
          <c:smooth val="0"/>
          <c:extLst>
            <c:ext xmlns:c16="http://schemas.microsoft.com/office/drawing/2014/chart" uri="{C3380CC4-5D6E-409C-BE32-E72D297353CC}">
              <c16:uniqueId val="{00000018-07B0-461F-BA97-1C98D96E9A1A}"/>
            </c:ext>
          </c:extLst>
        </c:ser>
        <c:ser>
          <c:idx val="3"/>
          <c:order val="1"/>
          <c:tx>
            <c:strRef>
              <c:f>Baggrundsdata!$B$217:$K$217</c:f>
              <c:strCache>
                <c:ptCount val="10"/>
                <c:pt idx="0">
                  <c:v>Udledning af N₂O (lattergas)</c:v>
                </c:pt>
              </c:strCache>
            </c:strRef>
          </c:tx>
          <c:spPr>
            <a:ln w="28575" cap="rnd" cmpd="sng" algn="ctr">
              <a:solidFill>
                <a:schemeClr val="accent4">
                  <a:shade val="95000"/>
                  <a:satMod val="105000"/>
                </a:schemeClr>
              </a:solidFill>
              <a:prstDash val="solid"/>
              <a:round/>
            </a:ln>
            <a:effectLst/>
          </c:spPr>
          <c:marker>
            <c:symbol val="none"/>
          </c:marker>
          <c:cat>
            <c:numRef>
              <c:f>Baggrundsdata!$L$174:$BC$174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Baggrundsdata!$L$176:$BC$176</c:f>
              <c:numCache>
                <c:formatCode>#,##0.0</c:formatCode>
                <c:ptCount val="44"/>
                <c:pt idx="0">
                  <c:v>0.39907381650439028</c:v>
                </c:pt>
                <c:pt idx="1">
                  <c:v>0.57931745690962766</c:v>
                </c:pt>
                <c:pt idx="2">
                  <c:v>0.50496193664124611</c:v>
                </c:pt>
                <c:pt idx="3">
                  <c:v>0.54894052503658575</c:v>
                </c:pt>
                <c:pt idx="4">
                  <c:v>0.66779370162452167</c:v>
                </c:pt>
                <c:pt idx="5">
                  <c:v>0.56906498551675577</c:v>
                </c:pt>
                <c:pt idx="6">
                  <c:v>0.80883905898312114</c:v>
                </c:pt>
                <c:pt idx="7">
                  <c:v>0.64313974210629199</c:v>
                </c:pt>
                <c:pt idx="8">
                  <c:v>0.59950008838017899</c:v>
                </c:pt>
                <c:pt idx="9">
                  <c:v>0.6169029693241318</c:v>
                </c:pt>
                <c:pt idx="10">
                  <c:v>0.56500989895592391</c:v>
                </c:pt>
                <c:pt idx="11">
                  <c:v>0.55647559773236488</c:v>
                </c:pt>
                <c:pt idx="12">
                  <c:v>0.56470188303662738</c:v>
                </c:pt>
                <c:pt idx="13">
                  <c:v>0.6546289946293703</c:v>
                </c:pt>
                <c:pt idx="14">
                  <c:v>0.54764362107064801</c:v>
                </c:pt>
                <c:pt idx="15">
                  <c:v>0.34484705493440004</c:v>
                </c:pt>
                <c:pt idx="16">
                  <c:v>0.43370986400998179</c:v>
                </c:pt>
                <c:pt idx="17">
                  <c:v>0.37838645507945662</c:v>
                </c:pt>
                <c:pt idx="18">
                  <c:v>0.35160067870962752</c:v>
                </c:pt>
                <c:pt idx="19">
                  <c:v>0.29610379730991282</c:v>
                </c:pt>
                <c:pt idx="20">
                  <c:v>0.2817088552368881</c:v>
                </c:pt>
                <c:pt idx="21">
                  <c:v>0.23994753130852189</c:v>
                </c:pt>
                <c:pt idx="22">
                  <c:v>0.21602379908065888</c:v>
                </c:pt>
                <c:pt idx="23">
                  <c:v>0.21908047369071398</c:v>
                </c:pt>
                <c:pt idx="24">
                  <c:v>0.2004398496773877</c:v>
                </c:pt>
                <c:pt idx="25">
                  <c:v>0.17448616891434524</c:v>
                </c:pt>
                <c:pt idx="26">
                  <c:v>0.19127307147354042</c:v>
                </c:pt>
                <c:pt idx="27">
                  <c:v>0.17907055912919115</c:v>
                </c:pt>
                <c:pt idx="28">
                  <c:v>0.17304636611188218</c:v>
                </c:pt>
                <c:pt idx="29">
                  <c:v>0.15144802018284628</c:v>
                </c:pt>
                <c:pt idx="30">
                  <c:v>0.15191053506198871</c:v>
                </c:pt>
                <c:pt idx="31">
                  <c:v>0.18185168405015292</c:v>
                </c:pt>
                <c:pt idx="32" formatCode="0.00">
                  <c:v>0.16704577792067471</c:v>
                </c:pt>
                <c:pt idx="33" formatCode="0.00">
                  <c:v>0.14874820351757095</c:v>
                </c:pt>
              </c:numCache>
            </c:numRef>
          </c:val>
          <c:smooth val="0"/>
          <c:extLst>
            <c:ext xmlns:c16="http://schemas.microsoft.com/office/drawing/2014/chart" uri="{C3380CC4-5D6E-409C-BE32-E72D297353CC}">
              <c16:uniqueId val="{00000019-07B0-461F-BA97-1C98D96E9A1A}"/>
            </c:ext>
          </c:extLst>
        </c:ser>
        <c:ser>
          <c:idx val="4"/>
          <c:order val="2"/>
          <c:tx>
            <c:strRef>
              <c:f>Baggrundsdata!$B$240:$K$240</c:f>
              <c:strCache>
                <c:ptCount val="10"/>
                <c:pt idx="0">
                  <c:v>Udledning af CO (kulilte)</c:v>
                </c:pt>
              </c:strCache>
            </c:strRef>
          </c:tx>
          <c:spPr>
            <a:ln w="28575" cap="rnd" cmpd="sng" algn="ctr">
              <a:solidFill>
                <a:schemeClr val="accent5">
                  <a:shade val="95000"/>
                  <a:satMod val="105000"/>
                </a:schemeClr>
              </a:solidFill>
              <a:prstDash val="solid"/>
              <a:round/>
            </a:ln>
            <a:effectLst/>
          </c:spPr>
          <c:marker>
            <c:symbol val="none"/>
          </c:marker>
          <c:cat>
            <c:numRef>
              <c:f>Baggrundsdata!$L$174:$BC$174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Baggrundsdata!$L$177:$BC$177</c:f>
              <c:numCache>
                <c:formatCode>#,##0.0</c:formatCode>
                <c:ptCount val="44"/>
                <c:pt idx="0">
                  <c:v>2.6931474882250166</c:v>
                </c:pt>
                <c:pt idx="1">
                  <c:v>3.9310743845928213</c:v>
                </c:pt>
                <c:pt idx="2">
                  <c:v>3.5834632069589936</c:v>
                </c:pt>
                <c:pt idx="3">
                  <c:v>4.4710095926513267</c:v>
                </c:pt>
                <c:pt idx="4">
                  <c:v>6.6509484775654331</c:v>
                </c:pt>
                <c:pt idx="5">
                  <c:v>8.3895233931446427</c:v>
                </c:pt>
                <c:pt idx="6">
                  <c:v>11.67529242870329</c:v>
                </c:pt>
                <c:pt idx="7">
                  <c:v>10.716614411493465</c:v>
                </c:pt>
                <c:pt idx="8">
                  <c:v>10.993373920942753</c:v>
                </c:pt>
                <c:pt idx="9">
                  <c:v>10.974414773205424</c:v>
                </c:pt>
                <c:pt idx="10">
                  <c:v>10.86024434896062</c:v>
                </c:pt>
                <c:pt idx="11">
                  <c:v>11.402343602035591</c:v>
                </c:pt>
                <c:pt idx="12">
                  <c:v>11.164931015789229</c:v>
                </c:pt>
                <c:pt idx="13">
                  <c:v>12.023626642829893</c:v>
                </c:pt>
                <c:pt idx="14">
                  <c:v>11.84687254866817</c:v>
                </c:pt>
                <c:pt idx="15">
                  <c:v>10.550950423400003</c:v>
                </c:pt>
                <c:pt idx="16">
                  <c:v>10.225435115937215</c:v>
                </c:pt>
                <c:pt idx="17">
                  <c:v>7.8745225976879283</c:v>
                </c:pt>
                <c:pt idx="18">
                  <c:v>7.55386303647101</c:v>
                </c:pt>
                <c:pt idx="19">
                  <c:v>6.64201605530614</c:v>
                </c:pt>
                <c:pt idx="20">
                  <c:v>8.1733760389353307</c:v>
                </c:pt>
                <c:pt idx="21">
                  <c:v>7.5756989681213431</c:v>
                </c:pt>
                <c:pt idx="22">
                  <c:v>7.1327605718776477</c:v>
                </c:pt>
                <c:pt idx="23">
                  <c:v>7.0763751724712201</c:v>
                </c:pt>
                <c:pt idx="24">
                  <c:v>6.7635346702470551</c:v>
                </c:pt>
                <c:pt idx="25">
                  <c:v>6.1656492997721601</c:v>
                </c:pt>
                <c:pt idx="26">
                  <c:v>6.9594665036051717</c:v>
                </c:pt>
                <c:pt idx="27">
                  <c:v>8.2973296079903722</c:v>
                </c:pt>
                <c:pt idx="28">
                  <c:v>8.1875813171195091</c:v>
                </c:pt>
                <c:pt idx="29">
                  <c:v>8.1135332882575621</c:v>
                </c:pt>
                <c:pt idx="30">
                  <c:v>8.6386237193879509</c:v>
                </c:pt>
                <c:pt idx="31">
                  <c:v>10.75698734598463</c:v>
                </c:pt>
                <c:pt idx="32" formatCode="0.00">
                  <c:v>9.399553541901998</c:v>
                </c:pt>
                <c:pt idx="33" formatCode="0.00">
                  <c:v>8.5595900235057236</c:v>
                </c:pt>
              </c:numCache>
            </c:numRef>
          </c:val>
          <c:smooth val="0"/>
          <c:extLst>
            <c:ext xmlns:c16="http://schemas.microsoft.com/office/drawing/2014/chart" uri="{C3380CC4-5D6E-409C-BE32-E72D297353CC}">
              <c16:uniqueId val="{0000001A-07B0-461F-BA97-1C98D96E9A1A}"/>
            </c:ext>
          </c:extLst>
        </c:ser>
        <c:ser>
          <c:idx val="5"/>
          <c:order val="3"/>
          <c:tx>
            <c:strRef>
              <c:f>Baggrundsdata!$B$263:$K$263</c:f>
              <c:strCache>
                <c:ptCount val="10"/>
                <c:pt idx="0">
                  <c:v>Udledning af NMVOC (flygtige kulbrinter)</c:v>
                </c:pt>
              </c:strCache>
            </c:strRef>
          </c:tx>
          <c:spPr>
            <a:ln w="28575" cap="rnd" cmpd="sng" algn="ctr">
              <a:solidFill>
                <a:schemeClr val="accent6">
                  <a:shade val="95000"/>
                  <a:satMod val="105000"/>
                </a:schemeClr>
              </a:solidFill>
              <a:prstDash val="solid"/>
              <a:round/>
            </a:ln>
            <a:effectLst/>
          </c:spPr>
          <c:marker>
            <c:symbol val="none"/>
          </c:marker>
          <c:cat>
            <c:numRef>
              <c:f>Baggrundsdata!$L$174:$BC$174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Baggrundsdata!$L$178:$BC$178</c:f>
              <c:numCache>
                <c:formatCode>#,##0.0</c:formatCode>
                <c:ptCount val="44"/>
                <c:pt idx="0">
                  <c:v>0.4512688928526597</c:v>
                </c:pt>
                <c:pt idx="1">
                  <c:v>0.65751913051681754</c:v>
                </c:pt>
                <c:pt idx="2">
                  <c:v>0.65697355089491294</c:v>
                </c:pt>
                <c:pt idx="3">
                  <c:v>0.9878339684124342</c:v>
                </c:pt>
                <c:pt idx="4">
                  <c:v>2.1074692809151747</c:v>
                </c:pt>
                <c:pt idx="5">
                  <c:v>3.3981333326559224</c:v>
                </c:pt>
                <c:pt idx="6">
                  <c:v>4.6551934100277217</c:v>
                </c:pt>
                <c:pt idx="7">
                  <c:v>4.6096784126538974</c:v>
                </c:pt>
                <c:pt idx="8">
                  <c:v>4.8866115254960487</c:v>
                </c:pt>
                <c:pt idx="9">
                  <c:v>4.8820893418931286</c:v>
                </c:pt>
                <c:pt idx="10">
                  <c:v>4.9435671371490635</c:v>
                </c:pt>
                <c:pt idx="11">
                  <c:v>5.094283479529083</c:v>
                </c:pt>
                <c:pt idx="12">
                  <c:v>4.7654992841026198</c:v>
                </c:pt>
                <c:pt idx="13">
                  <c:v>4.9303667576755341</c:v>
                </c:pt>
                <c:pt idx="14">
                  <c:v>4.8676118692939339</c:v>
                </c:pt>
                <c:pt idx="15">
                  <c:v>4.104150985096001</c:v>
                </c:pt>
                <c:pt idx="16">
                  <c:v>3.7470730198245321</c:v>
                </c:pt>
                <c:pt idx="17">
                  <c:v>2.8434691295588261</c:v>
                </c:pt>
                <c:pt idx="18">
                  <c:v>2.9304985088023812</c:v>
                </c:pt>
                <c:pt idx="19">
                  <c:v>2.2486710445692988</c:v>
                </c:pt>
                <c:pt idx="20">
                  <c:v>2.695759164139031</c:v>
                </c:pt>
                <c:pt idx="21">
                  <c:v>2.1987853207653481</c:v>
                </c:pt>
                <c:pt idx="22">
                  <c:v>1.5501952442541178</c:v>
                </c:pt>
                <c:pt idx="23">
                  <c:v>1.3262313719554659</c:v>
                </c:pt>
                <c:pt idx="24">
                  <c:v>0.96398023693420287</c:v>
                </c:pt>
                <c:pt idx="25">
                  <c:v>0.76427019339341518</c:v>
                </c:pt>
                <c:pt idx="26">
                  <c:v>0.89858401168334356</c:v>
                </c:pt>
                <c:pt idx="27">
                  <c:v>0.95653034919522706</c:v>
                </c:pt>
                <c:pt idx="28">
                  <c:v>1.10510932405815</c:v>
                </c:pt>
                <c:pt idx="29">
                  <c:v>1.144050212686637</c:v>
                </c:pt>
                <c:pt idx="30">
                  <c:v>1.1561384485033801</c:v>
                </c:pt>
                <c:pt idx="31">
                  <c:v>1.4346248354077684</c:v>
                </c:pt>
                <c:pt idx="32" formatCode="0.00">
                  <c:v>1.2320736512914863</c:v>
                </c:pt>
                <c:pt idx="33" formatCode="0.00">
                  <c:v>1.1344359598636802</c:v>
                </c:pt>
              </c:numCache>
            </c:numRef>
          </c:val>
          <c:smooth val="0"/>
          <c:extLst>
            <c:ext xmlns:c16="http://schemas.microsoft.com/office/drawing/2014/chart" uri="{C3380CC4-5D6E-409C-BE32-E72D297353CC}">
              <c16:uniqueId val="{0000001B-07B0-461F-BA97-1C98D96E9A1A}"/>
            </c:ext>
          </c:extLst>
        </c:ser>
        <c:ser>
          <c:idx val="2"/>
          <c:order val="4"/>
          <c:tx>
            <c:strRef>
              <c:f>Baggrundsdata!$B$286:$K$286</c:f>
              <c:strCache>
                <c:ptCount val="10"/>
                <c:pt idx="0">
                  <c:v>Udledning af partikler (TSP)</c:v>
                </c:pt>
              </c:strCache>
            </c:strRef>
          </c:tx>
          <c:spPr>
            <a:ln w="28575" cap="rnd" cmpd="sng" algn="ctr">
              <a:solidFill>
                <a:schemeClr val="accent3">
                  <a:shade val="95000"/>
                  <a:satMod val="105000"/>
                </a:schemeClr>
              </a:solidFill>
              <a:prstDash val="solid"/>
              <a:round/>
            </a:ln>
            <a:effectLst/>
          </c:spPr>
          <c:marker>
            <c:symbol val="none"/>
          </c:marker>
          <c:cat>
            <c:numRef>
              <c:f>Baggrundsdata!$L$174:$BC$174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Baggrundsdata!$L$179:$BC$179</c:f>
              <c:numCache>
                <c:formatCode>#,##0.0</c:formatCode>
                <c:ptCount val="44"/>
                <c:pt idx="0">
                  <c:v>0</c:v>
                </c:pt>
                <c:pt idx="1">
                  <c:v>0</c:v>
                </c:pt>
                <c:pt idx="2">
                  <c:v>0</c:v>
                </c:pt>
                <c:pt idx="3">
                  <c:v>0</c:v>
                </c:pt>
                <c:pt idx="4">
                  <c:v>0</c:v>
                </c:pt>
                <c:pt idx="5">
                  <c:v>0</c:v>
                </c:pt>
                <c:pt idx="6">
                  <c:v>0</c:v>
                </c:pt>
                <c:pt idx="7">
                  <c:v>0</c:v>
                </c:pt>
                <c:pt idx="8">
                  <c:v>0</c:v>
                </c:pt>
                <c:pt idx="9">
                  <c:v>0</c:v>
                </c:pt>
                <c:pt idx="10">
                  <c:v>0.74912658808850074</c:v>
                </c:pt>
                <c:pt idx="11">
                  <c:v>0.92753249862384157</c:v>
                </c:pt>
                <c:pt idx="12">
                  <c:v>1.0504961342486181</c:v>
                </c:pt>
                <c:pt idx="13">
                  <c:v>1.163128889468851</c:v>
                </c:pt>
                <c:pt idx="14">
                  <c:v>1.2310900134008622</c:v>
                </c:pt>
                <c:pt idx="15">
                  <c:v>0.99258330763087999</c:v>
                </c:pt>
                <c:pt idx="16">
                  <c:v>0.98108022586563393</c:v>
                </c:pt>
                <c:pt idx="17">
                  <c:v>0.93743384488013159</c:v>
                </c:pt>
                <c:pt idx="18">
                  <c:v>0.8285585800646017</c:v>
                </c:pt>
                <c:pt idx="19">
                  <c:v>0.79561678179205042</c:v>
                </c:pt>
                <c:pt idx="20">
                  <c:v>0.57561689816521855</c:v>
                </c:pt>
                <c:pt idx="21">
                  <c:v>0.55285793906688985</c:v>
                </c:pt>
                <c:pt idx="22">
                  <c:v>0.48478118223883243</c:v>
                </c:pt>
                <c:pt idx="23">
                  <c:v>0.68813478353804458</c:v>
                </c:pt>
                <c:pt idx="24">
                  <c:v>0.50151958781813999</c:v>
                </c:pt>
                <c:pt idx="25">
                  <c:v>0.28863521249098067</c:v>
                </c:pt>
                <c:pt idx="26">
                  <c:v>0.32935179029606376</c:v>
                </c:pt>
                <c:pt idx="27">
                  <c:v>0.29687502578070107</c:v>
                </c:pt>
                <c:pt idx="28">
                  <c:v>0.76810761063519695</c:v>
                </c:pt>
                <c:pt idx="29">
                  <c:v>0.69247621407650284</c:v>
                </c:pt>
                <c:pt idx="30">
                  <c:v>0.92794117193801129</c:v>
                </c:pt>
                <c:pt idx="31">
                  <c:v>1.194050337847868</c:v>
                </c:pt>
                <c:pt idx="32" formatCode="0.00">
                  <c:v>0.52159466117504494</c:v>
                </c:pt>
                <c:pt idx="33" formatCode="0.00">
                  <c:v>0.48235601738284045</c:v>
                </c:pt>
              </c:numCache>
            </c:numRef>
          </c:val>
          <c:smooth val="0"/>
          <c:extLst>
            <c:ext xmlns:c16="http://schemas.microsoft.com/office/drawing/2014/chart" uri="{C3380CC4-5D6E-409C-BE32-E72D297353CC}">
              <c16:uniqueId val="{00000015-07B0-461F-BA97-1C98D96E9A1A}"/>
            </c:ext>
          </c:extLst>
        </c:ser>
        <c:ser>
          <c:idx val="0"/>
          <c:order val="5"/>
          <c:tx>
            <c:strRef>
              <c:f>Baggrundsdata!$K$180</c:f>
              <c:strCache>
                <c:ptCount val="1"/>
                <c:pt idx="0">
                  <c:v>Prognose - CH4</c:v>
                </c:pt>
              </c:strCache>
            </c:strRef>
          </c:tx>
          <c:spPr>
            <a:ln w="28575" cap="rnd" cmpd="sng" algn="ctr">
              <a:solidFill>
                <a:schemeClr val="accent2"/>
              </a:solidFill>
              <a:prstDash val="sysDash"/>
              <a:round/>
            </a:ln>
            <a:effectLst/>
          </c:spPr>
          <c:marker>
            <c:symbol val="none"/>
          </c:marker>
          <c:cat>
            <c:numRef>
              <c:f>Baggrundsdata!$L$174:$BC$174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Baggrundsdata!$L$180:$BC$180</c:f>
              <c:numCache>
                <c:formatCode>#,##0.0</c:formatCode>
                <c:ptCount val="44"/>
                <c:pt idx="34" formatCode="0.00">
                  <c:v>4.8922772000000005</c:v>
                </c:pt>
                <c:pt idx="35" formatCode="0.00">
                  <c:v>5.1262553000000004</c:v>
                </c:pt>
                <c:pt idx="36" formatCode="0.00">
                  <c:v>5.4528457999999969</c:v>
                </c:pt>
                <c:pt idx="37" formatCode="0.00">
                  <c:v>4.8618533999999993</c:v>
                </c:pt>
                <c:pt idx="38" formatCode="0.00">
                  <c:v>4.2597274000000001</c:v>
                </c:pt>
                <c:pt idx="39" formatCode="0.00">
                  <c:v>4.0942112999999987</c:v>
                </c:pt>
                <c:pt idx="40" formatCode="0.00">
                  <c:v>3.8853855000000013</c:v>
                </c:pt>
                <c:pt idx="41" formatCode="0.00">
                  <c:v>3.8789306999999988</c:v>
                </c:pt>
                <c:pt idx="42" formatCode="0.00">
                  <c:v>3.555781499999997</c:v>
                </c:pt>
                <c:pt idx="43" formatCode="0.00">
                  <c:v>3.2676019000000012</c:v>
                </c:pt>
              </c:numCache>
            </c:numRef>
          </c:val>
          <c:smooth val="0"/>
          <c:extLst>
            <c:ext xmlns:c16="http://schemas.microsoft.com/office/drawing/2014/chart" uri="{C3380CC4-5D6E-409C-BE32-E72D297353CC}">
              <c16:uniqueId val="{00000001-B45D-4FAB-9A38-DE0E7DB79847}"/>
            </c:ext>
          </c:extLst>
        </c:ser>
        <c:ser>
          <c:idx val="6"/>
          <c:order val="6"/>
          <c:tx>
            <c:strRef>
              <c:f>Baggrundsdata!$K$181</c:f>
              <c:strCache>
                <c:ptCount val="1"/>
                <c:pt idx="0">
                  <c:v>Prognose - N2O</c:v>
                </c:pt>
              </c:strCache>
            </c:strRef>
          </c:tx>
          <c:spPr>
            <a:ln w="28575" cap="rnd" cmpd="sng" algn="ctr">
              <a:solidFill>
                <a:schemeClr val="accent4"/>
              </a:solidFill>
              <a:prstDash val="sysDash"/>
              <a:round/>
            </a:ln>
            <a:effectLst/>
          </c:spPr>
          <c:marker>
            <c:symbol val="none"/>
          </c:marker>
          <c:cat>
            <c:numRef>
              <c:f>Baggrundsdata!$L$174:$BC$174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Baggrundsdata!$L$181:$BC$181</c:f>
              <c:numCache>
                <c:formatCode>#,##0.0</c:formatCode>
                <c:ptCount val="44"/>
                <c:pt idx="34" formatCode="0.00">
                  <c:v>0.13029270000000004</c:v>
                </c:pt>
                <c:pt idx="35" formatCode="0.00">
                  <c:v>0.15025300000000019</c:v>
                </c:pt>
                <c:pt idx="36" formatCode="0.00">
                  <c:v>0.14798400000000017</c:v>
                </c:pt>
                <c:pt idx="37" formatCode="0.00">
                  <c:v>0.13795659999999998</c:v>
                </c:pt>
                <c:pt idx="38" formatCode="0.00">
                  <c:v>0.1327037999999999</c:v>
                </c:pt>
                <c:pt idx="39" formatCode="0.00">
                  <c:v>0.11493429999999993</c:v>
                </c:pt>
                <c:pt idx="40" formatCode="0.00">
                  <c:v>0.10069020000000001</c:v>
                </c:pt>
                <c:pt idx="41" formatCode="0.00">
                  <c:v>8.0924700000000016E-2</c:v>
                </c:pt>
                <c:pt idx="42" formatCode="0.00">
                  <c:v>7.3952599999999993E-2</c:v>
                </c:pt>
                <c:pt idx="43" formatCode="0.00">
                  <c:v>6.5238300000000055E-2</c:v>
                </c:pt>
              </c:numCache>
            </c:numRef>
          </c:val>
          <c:smooth val="0"/>
          <c:extLst>
            <c:ext xmlns:c16="http://schemas.microsoft.com/office/drawing/2014/chart" uri="{C3380CC4-5D6E-409C-BE32-E72D297353CC}">
              <c16:uniqueId val="{00000002-B45D-4FAB-9A38-DE0E7DB79847}"/>
            </c:ext>
          </c:extLst>
        </c:ser>
        <c:ser>
          <c:idx val="7"/>
          <c:order val="7"/>
          <c:tx>
            <c:strRef>
              <c:f>Baggrundsdata!$K$182</c:f>
              <c:strCache>
                <c:ptCount val="1"/>
                <c:pt idx="0">
                  <c:v>Prognose - CO</c:v>
                </c:pt>
              </c:strCache>
            </c:strRef>
          </c:tx>
          <c:spPr>
            <a:ln w="28575" cap="rnd" cmpd="sng" algn="ctr">
              <a:solidFill>
                <a:schemeClr val="accent5"/>
              </a:solidFill>
              <a:prstDash val="sysDash"/>
              <a:round/>
            </a:ln>
            <a:effectLst/>
          </c:spPr>
          <c:marker>
            <c:symbol val="none"/>
          </c:marker>
          <c:cat>
            <c:numRef>
              <c:f>Baggrundsdata!$L$174:$BC$174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Baggrundsdata!$L$182:$BC$182</c:f>
              <c:numCache>
                <c:formatCode>#,##0.0</c:formatCode>
                <c:ptCount val="44"/>
                <c:pt idx="34" formatCode="0.00">
                  <c:v>8.994053600000008</c:v>
                </c:pt>
                <c:pt idx="35" formatCode="0.00">
                  <c:v>11.322879600000004</c:v>
                </c:pt>
                <c:pt idx="36" formatCode="0.00">
                  <c:v>11.083380200000001</c:v>
                </c:pt>
                <c:pt idx="37" formatCode="0.00">
                  <c:v>10.559242699999995</c:v>
                </c:pt>
                <c:pt idx="38" formatCode="0.00">
                  <c:v>10.296762600000005</c:v>
                </c:pt>
                <c:pt idx="39" formatCode="0.00">
                  <c:v>8.837230500000004</c:v>
                </c:pt>
                <c:pt idx="40" formatCode="0.00">
                  <c:v>7.7659629999999922</c:v>
                </c:pt>
                <c:pt idx="41" formatCode="0.00">
                  <c:v>5.9762234999999944</c:v>
                </c:pt>
                <c:pt idx="42" formatCode="0.00">
                  <c:v>5.2449600000000087</c:v>
                </c:pt>
                <c:pt idx="43" formatCode="0.00">
                  <c:v>4.3512204999999984</c:v>
                </c:pt>
              </c:numCache>
            </c:numRef>
          </c:val>
          <c:smooth val="0"/>
          <c:extLst>
            <c:ext xmlns:c16="http://schemas.microsoft.com/office/drawing/2014/chart" uri="{C3380CC4-5D6E-409C-BE32-E72D297353CC}">
              <c16:uniqueId val="{00000003-B45D-4FAB-9A38-DE0E7DB79847}"/>
            </c:ext>
          </c:extLst>
        </c:ser>
        <c:ser>
          <c:idx val="8"/>
          <c:order val="8"/>
          <c:tx>
            <c:strRef>
              <c:f>Baggrundsdata!$K$183</c:f>
              <c:strCache>
                <c:ptCount val="1"/>
                <c:pt idx="0">
                  <c:v>Prognose - NMVOC</c:v>
                </c:pt>
              </c:strCache>
            </c:strRef>
          </c:tx>
          <c:spPr>
            <a:ln w="28575" cap="rnd" cmpd="sng" algn="ctr">
              <a:solidFill>
                <a:schemeClr val="accent6"/>
              </a:solidFill>
              <a:prstDash val="sysDash"/>
              <a:round/>
            </a:ln>
            <a:effectLst/>
          </c:spPr>
          <c:marker>
            <c:symbol val="none"/>
          </c:marker>
          <c:cat>
            <c:numRef>
              <c:f>Baggrundsdata!$L$174:$BC$174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Baggrundsdata!$L$183:$BC$183</c:f>
              <c:numCache>
                <c:formatCode>#,##0.0</c:formatCode>
                <c:ptCount val="44"/>
                <c:pt idx="34" formatCode="0.00">
                  <c:v>1.1857898999999998</c:v>
                </c:pt>
                <c:pt idx="35" formatCode="0.00">
                  <c:v>1.3667749999999992</c:v>
                </c:pt>
                <c:pt idx="36" formatCode="0.00">
                  <c:v>1.4046202999999993</c:v>
                </c:pt>
                <c:pt idx="37" formatCode="0.00">
                  <c:v>1.2597212999999996</c:v>
                </c:pt>
                <c:pt idx="38" formatCode="0.00">
                  <c:v>1.0986421999999993</c:v>
                </c:pt>
                <c:pt idx="39" formatCode="0.00">
                  <c:v>0.97512109999999941</c:v>
                </c:pt>
                <c:pt idx="40" formatCode="0.00">
                  <c:v>0.83836389999999994</c:v>
                </c:pt>
                <c:pt idx="41" formatCode="0.00">
                  <c:v>0.7069268999999998</c:v>
                </c:pt>
                <c:pt idx="42" formatCode="0.00">
                  <c:v>0.67009560000000001</c:v>
                </c:pt>
                <c:pt idx="43" formatCode="0.00">
                  <c:v>0.6306067000000003</c:v>
                </c:pt>
              </c:numCache>
            </c:numRef>
          </c:val>
          <c:smooth val="0"/>
          <c:extLst>
            <c:ext xmlns:c16="http://schemas.microsoft.com/office/drawing/2014/chart" uri="{C3380CC4-5D6E-409C-BE32-E72D297353CC}">
              <c16:uniqueId val="{00000004-B45D-4FAB-9A38-DE0E7DB79847}"/>
            </c:ext>
          </c:extLst>
        </c:ser>
        <c:ser>
          <c:idx val="9"/>
          <c:order val="9"/>
          <c:tx>
            <c:strRef>
              <c:f>Baggrundsdata!$K$184</c:f>
              <c:strCache>
                <c:ptCount val="1"/>
                <c:pt idx="0">
                  <c:v>Prognose - Partikler (TSP)</c:v>
                </c:pt>
              </c:strCache>
            </c:strRef>
          </c:tx>
          <c:spPr>
            <a:ln w="28575" cap="rnd" cmpd="sng" algn="ctr">
              <a:solidFill>
                <a:schemeClr val="accent3"/>
              </a:solidFill>
              <a:prstDash val="dash"/>
              <a:round/>
            </a:ln>
            <a:effectLst/>
          </c:spPr>
          <c:marker>
            <c:symbol val="none"/>
          </c:marker>
          <c:cat>
            <c:numRef>
              <c:f>Baggrundsdata!$L$174:$BC$174</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Baggrundsdata!$L$184:$BC$184</c:f>
              <c:numCache>
                <c:formatCode>#,##0</c:formatCode>
                <c:ptCount val="44"/>
                <c:pt idx="34" formatCode="0.00">
                  <c:v>0.67800919999999965</c:v>
                </c:pt>
                <c:pt idx="35" formatCode="0.00">
                  <c:v>0.83177020000000035</c:v>
                </c:pt>
                <c:pt idx="36" formatCode="0.00">
                  <c:v>0.79572979999999993</c:v>
                </c:pt>
                <c:pt idx="37" formatCode="0.00">
                  <c:v>0.7663403999999997</c:v>
                </c:pt>
                <c:pt idx="38" formatCode="0.00">
                  <c:v>0.74735539999999956</c:v>
                </c:pt>
                <c:pt idx="39" formatCode="0.00">
                  <c:v>0.64640720000000007</c:v>
                </c:pt>
                <c:pt idx="40" formatCode="0.00">
                  <c:v>0.55761670000000041</c:v>
                </c:pt>
                <c:pt idx="41" formatCode="0.00">
                  <c:v>0.4297955</c:v>
                </c:pt>
                <c:pt idx="42" formatCode="0.00">
                  <c:v>0.38983409999999974</c:v>
                </c:pt>
                <c:pt idx="43" formatCode="0.00">
                  <c:v>0.34732050000000003</c:v>
                </c:pt>
              </c:numCache>
            </c:numRef>
          </c:val>
          <c:smooth val="0"/>
          <c:extLst>
            <c:ext xmlns:c16="http://schemas.microsoft.com/office/drawing/2014/chart" uri="{C3380CC4-5D6E-409C-BE32-E72D297353CC}">
              <c16:uniqueId val="{00000005-B45D-4FAB-9A38-DE0E7DB79847}"/>
            </c:ext>
          </c:extLst>
        </c:ser>
        <c:dLbls>
          <c:showLegendKey val="0"/>
          <c:showVal val="0"/>
          <c:showCatName val="0"/>
          <c:showSerName val="0"/>
          <c:showPercent val="0"/>
          <c:showBubbleSize val="0"/>
        </c:dLbls>
        <c:smooth val="0"/>
        <c:axId val="89590784"/>
        <c:axId val="89600768"/>
      </c:lineChart>
      <c:catAx>
        <c:axId val="89590784"/>
        <c:scaling>
          <c:orientation val="minMax"/>
        </c:scaling>
        <c:delete val="0"/>
        <c:axPos val="b"/>
        <c:title>
          <c:tx>
            <c:rich>
              <a:bodyPr rot="0" spcFirstLastPara="1" vertOverflow="ellipsis" vert="horz" wrap="square" anchor="ctr" anchorCtr="1"/>
              <a:lstStyle/>
              <a:p>
                <a:pPr>
                  <a:defRPr lang="da-DK" sz="900" b="0" i="0" u="none" strike="noStrike" kern="1200" baseline="0">
                    <a:solidFill>
                      <a:schemeClr val="tx1">
                        <a:lumMod val="65000"/>
                        <a:lumOff val="35000"/>
                      </a:schemeClr>
                    </a:solidFill>
                    <a:latin typeface="+mn-lt"/>
                    <a:ea typeface="+mn-ea"/>
                    <a:cs typeface="+mn-cs"/>
                  </a:defRPr>
                </a:pPr>
                <a:r>
                  <a:rPr lang="da-DK"/>
                  <a:t>1.000 ton/år</a:t>
                </a:r>
              </a:p>
            </c:rich>
          </c:tx>
          <c:layout>
            <c:manualLayout>
              <c:xMode val="edge"/>
              <c:yMode val="edge"/>
              <c:x val="4.7982767427066315E-2"/>
              <c:y val="1.3508204252473573E-2"/>
            </c:manualLayout>
          </c:layout>
          <c:overlay val="0"/>
          <c:spPr>
            <a:noFill/>
            <a:ln>
              <a:noFill/>
            </a:ln>
            <a:effectLst/>
          </c:spPr>
          <c:txPr>
            <a:bodyPr rot="0" spcFirstLastPara="1" vertOverflow="ellipsis" vert="horz" wrap="square" anchor="ctr" anchorCtr="1"/>
            <a:lstStyle/>
            <a:p>
              <a:pPr>
                <a:defRPr lang="da-DK" sz="900" b="0" i="0" u="none" strike="noStrike" kern="1200" baseline="0">
                  <a:solidFill>
                    <a:schemeClr val="tx1">
                      <a:lumMod val="65000"/>
                      <a:lumOff val="35000"/>
                    </a:schemeClr>
                  </a:solidFill>
                  <a:latin typeface="+mn-lt"/>
                  <a:ea typeface="+mn-ea"/>
                  <a:cs typeface="+mn-cs"/>
                </a:defRPr>
              </a:pPr>
              <a:endParaRPr lang="da-DK"/>
            </a:p>
          </c:txPr>
        </c:title>
        <c:numFmt formatCode="0"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600768"/>
        <c:crosses val="autoZero"/>
        <c:auto val="1"/>
        <c:lblAlgn val="ctr"/>
        <c:lblOffset val="100"/>
        <c:tickLblSkip val="1"/>
        <c:tickMarkSkip val="1"/>
        <c:noMultiLvlLbl val="0"/>
      </c:catAx>
      <c:valAx>
        <c:axId val="89600768"/>
        <c:scaling>
          <c:orientation val="minMax"/>
          <c:min val="0"/>
        </c:scaling>
        <c:delete val="0"/>
        <c:axPos val="l"/>
        <c:majorGridlines>
          <c:spPr>
            <a:ln w="3175" cap="flat" cmpd="sng" algn="ctr">
              <a:solidFill>
                <a:schemeClr val="bg1">
                  <a:lumMod val="85000"/>
                </a:schemeClr>
              </a:solidFill>
              <a:prstDash val="solid"/>
              <a:round/>
            </a:ln>
            <a:effectLst/>
          </c:spPr>
        </c:majorGridlines>
        <c:numFmt formatCode="#,##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590784"/>
        <c:crosses val="autoZero"/>
        <c:crossBetween val="between"/>
        <c:majorUnit val="2"/>
      </c:valAx>
      <c:spPr>
        <a:noFill/>
        <a:ln w="25400">
          <a:noFill/>
        </a:ln>
        <a:effectLst/>
      </c:spPr>
    </c:plotArea>
    <c:legend>
      <c:legendPos val="b"/>
      <c:layout>
        <c:manualLayout>
          <c:xMode val="edge"/>
          <c:yMode val="edge"/>
          <c:x val="0"/>
          <c:y val="0.78292185753592747"/>
          <c:w val="0.99730146435914135"/>
          <c:h val="0.21707814246407253"/>
        </c:manualLayout>
      </c:layout>
      <c:overlay val="0"/>
      <c:spPr>
        <a:solidFill>
          <a:srgbClr val="FFFFFF"/>
        </a:solidFill>
        <a:ln w="25400">
          <a:noFill/>
        </a:ln>
        <a:effectLst/>
      </c:spPr>
      <c:txPr>
        <a:bodyPr rot="0" spcFirstLastPara="1" vertOverflow="ellipsis" vert="horz" wrap="square" anchor="ctr" anchorCtr="1"/>
        <a:lstStyle/>
        <a:p>
          <a:pPr algn="ctr" rtl="0">
            <a:defRPr lang="da-DK" sz="8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lgn="ctr">
        <a:defRPr lang="da-DK" sz="900" b="0" i="0" u="none" strike="noStrike" kern="1200" baseline="0">
          <a:solidFill>
            <a:schemeClr val="tx1">
              <a:lumMod val="65000"/>
              <a:lumOff val="35000"/>
            </a:schemeClr>
          </a:solidFill>
          <a:latin typeface="+mn-lt"/>
          <a:ea typeface="+mn-ea"/>
          <a:cs typeface="+mn-cs"/>
        </a:defRPr>
      </a:pPr>
      <a:endParaRPr lang="da-DK"/>
    </a:p>
  </c:txPr>
  <c:printSettings>
    <c:headerFooter alignWithMargins="0"/>
    <c:pageMargins b="1" l="0.75" r="0.75"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44957077138138"/>
          <c:y val="0.10094637223974763"/>
          <c:w val="0.86480141420362444"/>
          <c:h val="0.68454258675078861"/>
        </c:manualLayout>
      </c:layout>
      <c:lineChart>
        <c:grouping val="standard"/>
        <c:varyColors val="0"/>
        <c:ser>
          <c:idx val="0"/>
          <c:order val="0"/>
          <c:tx>
            <c:strRef>
              <c:f>Baggrundsdata!$K$222</c:f>
              <c:strCache>
                <c:ptCount val="1"/>
                <c:pt idx="0">
                  <c:v>Realiseret - N2O/år</c:v>
                </c:pt>
              </c:strCache>
            </c:strRef>
          </c:tx>
          <c:spPr>
            <a:ln w="28575" cap="rnd" cmpd="sng" algn="ctr">
              <a:solidFill>
                <a:schemeClr val="accent1">
                  <a:shade val="95000"/>
                  <a:satMod val="105000"/>
                </a:schemeClr>
              </a:solidFill>
              <a:prstDash val="solid"/>
              <a:round/>
            </a:ln>
            <a:effectLst/>
          </c:spPr>
          <c:marker>
            <c:symbol val="none"/>
          </c:marker>
          <c:cat>
            <c:numRef>
              <c:f>Baggrundsdata!$L$220:$BC$220</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Baggrundsdata!$L$222:$BC$222</c:f>
              <c:numCache>
                <c:formatCode>#,##0.0</c:formatCode>
                <c:ptCount val="44"/>
                <c:pt idx="0">
                  <c:v>0.39907381650439028</c:v>
                </c:pt>
                <c:pt idx="1">
                  <c:v>0.57931745690962766</c:v>
                </c:pt>
                <c:pt idx="2">
                  <c:v>0.50496193664124611</c:v>
                </c:pt>
                <c:pt idx="3">
                  <c:v>0.54894052503658575</c:v>
                </c:pt>
                <c:pt idx="4">
                  <c:v>0.66779370162452167</c:v>
                </c:pt>
                <c:pt idx="5">
                  <c:v>0.56906498551675577</c:v>
                </c:pt>
                <c:pt idx="6">
                  <c:v>0.80883905898312114</c:v>
                </c:pt>
                <c:pt idx="7">
                  <c:v>0.64313974210629199</c:v>
                </c:pt>
                <c:pt idx="8">
                  <c:v>0.59950008838017899</c:v>
                </c:pt>
                <c:pt idx="9">
                  <c:v>0.6169029693241318</c:v>
                </c:pt>
                <c:pt idx="10">
                  <c:v>0.56500989895592391</c:v>
                </c:pt>
                <c:pt idx="11">
                  <c:v>0.55647559773236488</c:v>
                </c:pt>
                <c:pt idx="12">
                  <c:v>0.56470188303662738</c:v>
                </c:pt>
                <c:pt idx="13">
                  <c:v>0.6546289946293703</c:v>
                </c:pt>
                <c:pt idx="14">
                  <c:v>0.54764362107064801</c:v>
                </c:pt>
                <c:pt idx="15">
                  <c:v>0.34484705493440004</c:v>
                </c:pt>
                <c:pt idx="16">
                  <c:v>0.43370986400998179</c:v>
                </c:pt>
                <c:pt idx="17">
                  <c:v>0.37838645507945662</c:v>
                </c:pt>
                <c:pt idx="18">
                  <c:v>0.35160067870962752</c:v>
                </c:pt>
                <c:pt idx="19">
                  <c:v>0.29610379730991282</c:v>
                </c:pt>
                <c:pt idx="20">
                  <c:v>0.2817088552368881</c:v>
                </c:pt>
                <c:pt idx="21">
                  <c:v>0.23994753130852189</c:v>
                </c:pt>
                <c:pt idx="22">
                  <c:v>0.21602379908065888</c:v>
                </c:pt>
                <c:pt idx="23">
                  <c:v>0.21908047369071398</c:v>
                </c:pt>
                <c:pt idx="24">
                  <c:v>0.2004398496773877</c:v>
                </c:pt>
                <c:pt idx="25">
                  <c:v>0.17448616891434524</c:v>
                </c:pt>
                <c:pt idx="26">
                  <c:v>0.19127307147354042</c:v>
                </c:pt>
                <c:pt idx="27">
                  <c:v>0.17907055912919115</c:v>
                </c:pt>
                <c:pt idx="28">
                  <c:v>0.17304636611188218</c:v>
                </c:pt>
                <c:pt idx="29">
                  <c:v>0.15144802018284628</c:v>
                </c:pt>
                <c:pt idx="30">
                  <c:v>0.15191053506198871</c:v>
                </c:pt>
                <c:pt idx="31">
                  <c:v>0.18185168405015292</c:v>
                </c:pt>
                <c:pt idx="32">
                  <c:v>0.16704577792067471</c:v>
                </c:pt>
                <c:pt idx="33">
                  <c:v>0.14874820351757095</c:v>
                </c:pt>
              </c:numCache>
            </c:numRef>
          </c:val>
          <c:smooth val="0"/>
          <c:extLst>
            <c:ext xmlns:c16="http://schemas.microsoft.com/office/drawing/2014/chart" uri="{C3380CC4-5D6E-409C-BE32-E72D297353CC}">
              <c16:uniqueId val="{00000000-64AD-4154-ABC6-156196A246B2}"/>
            </c:ext>
          </c:extLst>
        </c:ser>
        <c:ser>
          <c:idx val="2"/>
          <c:order val="1"/>
          <c:tx>
            <c:strRef>
              <c:f>Baggrundsdata!$K$221</c:f>
              <c:strCache>
                <c:ptCount val="1"/>
                <c:pt idx="0">
                  <c:v>Prognose - N2O/år</c:v>
                </c:pt>
              </c:strCache>
            </c:strRef>
          </c:tx>
          <c:spPr>
            <a:ln w="28575" cap="rnd" cmpd="sng" algn="ctr">
              <a:solidFill>
                <a:schemeClr val="accent3">
                  <a:shade val="95000"/>
                  <a:satMod val="105000"/>
                </a:schemeClr>
              </a:solidFill>
              <a:prstDash val="solid"/>
              <a:round/>
            </a:ln>
            <a:effectLst/>
          </c:spPr>
          <c:marker>
            <c:symbol val="none"/>
          </c:marker>
          <c:cat>
            <c:numRef>
              <c:f>Baggrundsdata!$L$220:$BC$220</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Baggrundsdata!$L$221:$BC$221</c:f>
              <c:numCache>
                <c:formatCode>#,##0.0</c:formatCode>
                <c:ptCount val="44"/>
                <c:pt idx="34" formatCode="0.00">
                  <c:v>0.13029270000000004</c:v>
                </c:pt>
                <c:pt idx="35" formatCode="0.00">
                  <c:v>0.15025300000000019</c:v>
                </c:pt>
                <c:pt idx="36" formatCode="0.00">
                  <c:v>0.14798400000000017</c:v>
                </c:pt>
                <c:pt idx="37" formatCode="0.00">
                  <c:v>0.13795659999999998</c:v>
                </c:pt>
                <c:pt idx="38" formatCode="0.00">
                  <c:v>0.1327037999999999</c:v>
                </c:pt>
                <c:pt idx="39" formatCode="0.00">
                  <c:v>0.11493429999999993</c:v>
                </c:pt>
                <c:pt idx="40" formatCode="0.00">
                  <c:v>0.10069020000000001</c:v>
                </c:pt>
                <c:pt idx="41" formatCode="0.00">
                  <c:v>8.0924700000000016E-2</c:v>
                </c:pt>
                <c:pt idx="42" formatCode="0.00">
                  <c:v>7.3952599999999993E-2</c:v>
                </c:pt>
                <c:pt idx="43" formatCode="0.00">
                  <c:v>6.5238300000000055E-2</c:v>
                </c:pt>
              </c:numCache>
            </c:numRef>
          </c:val>
          <c:smooth val="0"/>
          <c:extLst>
            <c:ext xmlns:c16="http://schemas.microsoft.com/office/drawing/2014/chart" uri="{C3380CC4-5D6E-409C-BE32-E72D297353CC}">
              <c16:uniqueId val="{00000001-64AD-4154-ABC6-156196A246B2}"/>
            </c:ext>
          </c:extLst>
        </c:ser>
        <c:dLbls>
          <c:showLegendKey val="0"/>
          <c:showVal val="0"/>
          <c:showCatName val="0"/>
          <c:showSerName val="0"/>
          <c:showPercent val="0"/>
          <c:showBubbleSize val="0"/>
        </c:dLbls>
        <c:smooth val="0"/>
        <c:axId val="89641344"/>
        <c:axId val="89642880"/>
      </c:lineChart>
      <c:catAx>
        <c:axId val="89641344"/>
        <c:scaling>
          <c:orientation val="minMax"/>
        </c:scaling>
        <c:delete val="0"/>
        <c:axPos val="b"/>
        <c:numFmt formatCode="0"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642880"/>
        <c:crosses val="autoZero"/>
        <c:auto val="1"/>
        <c:lblAlgn val="ctr"/>
        <c:lblOffset val="100"/>
        <c:tickLblSkip val="2"/>
        <c:tickMarkSkip val="1"/>
        <c:noMultiLvlLbl val="0"/>
      </c:catAx>
      <c:valAx>
        <c:axId val="89642880"/>
        <c:scaling>
          <c:orientation val="minMax"/>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9.6525096525096526E-2"/>
              <c:y val="3.1545741324921134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641344"/>
        <c:crosses val="autoZero"/>
        <c:crossBetween val="between"/>
      </c:valAx>
      <c:spPr>
        <a:noFill/>
        <a:ln w="25400">
          <a:noFill/>
        </a:ln>
        <a:effectLst/>
      </c:spPr>
    </c:plotArea>
    <c:legend>
      <c:legendPos val="b"/>
      <c:layout>
        <c:manualLayout>
          <c:xMode val="edge"/>
          <c:yMode val="edge"/>
          <c:x val="0.33011583011583012"/>
          <c:y val="0.89905362776025233"/>
          <c:w val="0.39189189189189189"/>
          <c:h val="9.1482649842271294E-2"/>
        </c:manualLayout>
      </c:layout>
      <c:overlay val="0"/>
      <c:spPr>
        <a:solidFill>
          <a:srgbClr val="FFFFFF"/>
        </a:solidFill>
        <a:ln w="25400">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defRPr sz="800" b="0" i="0" u="none" strike="noStrike" baseline="0">
          <a:solidFill>
            <a:srgbClr val="000000"/>
          </a:solidFill>
          <a:latin typeface="TheSansLight-Plain"/>
          <a:ea typeface="TheSansLight-Plain"/>
          <a:cs typeface="TheSansLight-Plain"/>
        </a:defRPr>
      </a:pPr>
      <a:endParaRPr lang="da-DK"/>
    </a:p>
  </c:txPr>
  <c:printSettings>
    <c:headerFooter alignWithMargins="0"/>
    <c:pageMargins b="1" l="0.75" r="0.75"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da-DK" sz="1080" b="0" i="0" u="none" strike="noStrike" kern="120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9.3763755338682905E-2"/>
          <c:y val="8.4241081055906594E-2"/>
          <c:w val="0.87162195484555238"/>
          <c:h val="0.70259420614133228"/>
        </c:manualLayout>
      </c:layout>
      <c:lineChart>
        <c:grouping val="standard"/>
        <c:varyColors val="0"/>
        <c:ser>
          <c:idx val="2"/>
          <c:order val="0"/>
          <c:tx>
            <c:strRef>
              <c:f>Baggrundsdata!$K$313</c:f>
              <c:strCache>
                <c:ptCount val="1"/>
                <c:pt idx="0">
                  <c:v>Prognose - PM2.5/år</c:v>
                </c:pt>
              </c:strCache>
            </c:strRef>
          </c:tx>
          <c:spPr>
            <a:ln w="28575" cap="rnd" cmpd="sng" algn="ctr">
              <a:solidFill>
                <a:schemeClr val="accent3">
                  <a:shade val="95000"/>
                  <a:satMod val="105000"/>
                </a:schemeClr>
              </a:solidFill>
              <a:prstDash val="solid"/>
              <a:round/>
            </a:ln>
            <a:effectLst/>
          </c:spPr>
          <c:marker>
            <c:symbol val="none"/>
          </c:marker>
          <c:cat>
            <c:numRef>
              <c:f>Baggrundsdata!$AQ$312:$BC$312</c:f>
              <c:numCache>
                <c:formatCode>General</c:formatCode>
                <c:ptCount val="13"/>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numCache>
            </c:numRef>
          </c:cat>
          <c:val>
            <c:numRef>
              <c:f>Baggrundsdata!$AQ$313:$BC$313</c:f>
              <c:numCache>
                <c:formatCode>0.00</c:formatCode>
                <c:ptCount val="13"/>
                <c:pt idx="3">
                  <c:v>0.67800919999999965</c:v>
                </c:pt>
                <c:pt idx="4">
                  <c:v>0.83177020000000035</c:v>
                </c:pt>
                <c:pt idx="5">
                  <c:v>0.79572979999999993</c:v>
                </c:pt>
                <c:pt idx="6">
                  <c:v>0.7663403999999997</c:v>
                </c:pt>
                <c:pt idx="7">
                  <c:v>0.74735539999999956</c:v>
                </c:pt>
                <c:pt idx="8">
                  <c:v>0.64640720000000007</c:v>
                </c:pt>
                <c:pt idx="9">
                  <c:v>0.55761670000000041</c:v>
                </c:pt>
                <c:pt idx="10">
                  <c:v>0.4297955</c:v>
                </c:pt>
                <c:pt idx="11">
                  <c:v>0.38983409999999974</c:v>
                </c:pt>
                <c:pt idx="12">
                  <c:v>0.34732050000000003</c:v>
                </c:pt>
              </c:numCache>
            </c:numRef>
          </c:val>
          <c:smooth val="0"/>
          <c:extLst>
            <c:ext xmlns:c16="http://schemas.microsoft.com/office/drawing/2014/chart" uri="{C3380CC4-5D6E-409C-BE32-E72D297353CC}">
              <c16:uniqueId val="{00000001-26FA-429D-AD12-F2D45B22A951}"/>
            </c:ext>
          </c:extLst>
        </c:ser>
        <c:dLbls>
          <c:showLegendKey val="0"/>
          <c:showVal val="0"/>
          <c:showCatName val="0"/>
          <c:showSerName val="0"/>
          <c:showPercent val="0"/>
          <c:showBubbleSize val="0"/>
        </c:dLbls>
        <c:smooth val="0"/>
        <c:axId val="89049344"/>
        <c:axId val="89059328"/>
      </c:lineChart>
      <c:catAx>
        <c:axId val="89049344"/>
        <c:scaling>
          <c:orientation val="minMax"/>
        </c:scaling>
        <c:delete val="0"/>
        <c:axPos val="b"/>
        <c:numFmt formatCode="General"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defRPr lang="da-DK" sz="900" b="0" i="0" u="none" strike="noStrike" kern="1200" baseline="0">
                <a:solidFill>
                  <a:schemeClr val="tx1">
                    <a:lumMod val="65000"/>
                    <a:lumOff val="35000"/>
                  </a:schemeClr>
                </a:solidFill>
                <a:latin typeface="+mn-lt"/>
                <a:ea typeface="+mn-ea"/>
                <a:cs typeface="+mn-cs"/>
              </a:defRPr>
            </a:pPr>
            <a:endParaRPr lang="da-DK"/>
          </a:p>
        </c:txPr>
        <c:crossAx val="89059328"/>
        <c:crosses val="autoZero"/>
        <c:auto val="1"/>
        <c:lblAlgn val="ctr"/>
        <c:lblOffset val="100"/>
        <c:tickMarkSkip val="2"/>
        <c:noMultiLvlLbl val="0"/>
      </c:catAx>
      <c:valAx>
        <c:axId val="89059328"/>
        <c:scaling>
          <c:orientation val="minMax"/>
          <c:max val="1.4"/>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8.5624130457493369E-2"/>
              <c:y val="2.458893591021933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049344"/>
        <c:crosses val="autoZero"/>
        <c:crossBetween val="between"/>
        <c:majorUnit val="0.2"/>
      </c:valAx>
      <c:spPr>
        <a:noFill/>
        <a:ln w="25400">
          <a:noFill/>
        </a:ln>
        <a:effectLst/>
      </c:spPr>
    </c:plotArea>
    <c:legend>
      <c:legendPos val="b"/>
      <c:layout>
        <c:manualLayout>
          <c:xMode val="edge"/>
          <c:yMode val="edge"/>
          <c:x val="0.32500030517606782"/>
          <c:y val="0.89968789749445521"/>
          <c:w val="0.39038498195705185"/>
          <c:h val="9.0909230060415333E-2"/>
        </c:manualLayout>
      </c:layout>
      <c:overlay val="0"/>
      <c:spPr>
        <a:solidFill>
          <a:srgbClr val="FFFFFF"/>
        </a:solidFill>
        <a:ln w="25400">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lgn="ctr">
        <a:defRPr lang="da-DK" sz="900" b="0" i="0" u="none" strike="noStrike" kern="1200" baseline="0">
          <a:solidFill>
            <a:schemeClr val="tx1">
              <a:lumMod val="65000"/>
              <a:lumOff val="35000"/>
            </a:schemeClr>
          </a:solidFill>
          <a:latin typeface="+mn-lt"/>
          <a:ea typeface="+mn-ea"/>
          <a:cs typeface="+mn-cs"/>
        </a:defRPr>
      </a:pPr>
      <a:endParaRPr lang="da-DK"/>
    </a:p>
  </c:txPr>
  <c:printSettings>
    <c:headerFooter alignWithMargins="0"/>
    <c:pageMargins b="1" l="0.75" r="0.75"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Årlig CO</a:t>
            </a:r>
            <a:r>
              <a:rPr lang="da-DK" baseline="-25000"/>
              <a:t>2</a:t>
            </a:r>
            <a:r>
              <a:rPr lang="da-DK"/>
              <a:t> udledning pr. brændselstype. </a:t>
            </a:r>
            <a:br>
              <a:rPr lang="da-DK"/>
            </a:br>
            <a:r>
              <a:rPr lang="da-DK"/>
              <a:t>Andre emmisioner som f.eks. CH</a:t>
            </a:r>
            <a:r>
              <a:rPr lang="da-DK" baseline="-25000"/>
              <a:t>4</a:t>
            </a:r>
            <a:r>
              <a:rPr lang="da-DK" baseline="0"/>
              <a:t> er ikke inkluderet</a:t>
            </a:r>
            <a:endParaRPr lang="da-DK"/>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stacked"/>
        <c:varyColors val="0"/>
        <c:ser>
          <c:idx val="0"/>
          <c:order val="0"/>
          <c:tx>
            <c:strRef>
              <c:f>Baggrundsdata!$K$53</c:f>
              <c:strCache>
                <c:ptCount val="1"/>
                <c:pt idx="0">
                  <c:v>Kul</c:v>
                </c:pt>
              </c:strCache>
            </c:strRef>
          </c:tx>
          <c:spPr>
            <a:solidFill>
              <a:schemeClr val="accent1"/>
            </a:solidFill>
            <a:ln>
              <a:noFill/>
            </a:ln>
            <a:effectLst/>
          </c:spPr>
          <c:invertIfNegative val="0"/>
          <c:cat>
            <c:numRef>
              <c:f>Baggrundsdata!$L$52:$BC$52</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Baggrundsdata!$L$53:$BC$53</c:f>
              <c:numCache>
                <c:formatCode>0.00</c:formatCode>
                <c:ptCount val="44"/>
                <c:pt idx="0">
                  <c:v>20.818635476490066</c:v>
                </c:pt>
                <c:pt idx="1">
                  <c:v>29.939012133540061</c:v>
                </c:pt>
                <c:pt idx="2">
                  <c:v>24.744598200441139</c:v>
                </c:pt>
                <c:pt idx="3">
                  <c:v>26.454625243451144</c:v>
                </c:pt>
                <c:pt idx="4">
                  <c:v>28.745133713000733</c:v>
                </c:pt>
                <c:pt idx="5">
                  <c:v>23.9907257813</c:v>
                </c:pt>
                <c:pt idx="6">
                  <c:v>33.744878504660001</c:v>
                </c:pt>
                <c:pt idx="7">
                  <c:v>24.891068824287203</c:v>
                </c:pt>
                <c:pt idx="8">
                  <c:v>20.912139165409641</c:v>
                </c:pt>
                <c:pt idx="9">
                  <c:v>17.550820759241084</c:v>
                </c:pt>
                <c:pt idx="10">
                  <c:v>14.501812924539736</c:v>
                </c:pt>
                <c:pt idx="11">
                  <c:v>15.654697185705317</c:v>
                </c:pt>
                <c:pt idx="12">
                  <c:v>15.827021296877001</c:v>
                </c:pt>
                <c:pt idx="13">
                  <c:v>21.749347002903875</c:v>
                </c:pt>
                <c:pt idx="14">
                  <c:v>16.324347919234622</c:v>
                </c:pt>
                <c:pt idx="15">
                  <c:v>13.610315732009807</c:v>
                </c:pt>
                <c:pt idx="16">
                  <c:v>20.926229986073452</c:v>
                </c:pt>
                <c:pt idx="17">
                  <c:v>17.388067033834048</c:v>
                </c:pt>
                <c:pt idx="18">
                  <c:v>15.330037226433816</c:v>
                </c:pt>
                <c:pt idx="19">
                  <c:v>15.454039974116094</c:v>
                </c:pt>
                <c:pt idx="20">
                  <c:v>14.897330773458295</c:v>
                </c:pt>
                <c:pt idx="21">
                  <c:v>12.285401930407659</c:v>
                </c:pt>
                <c:pt idx="22">
                  <c:v>9.6395655034551897</c:v>
                </c:pt>
                <c:pt idx="23">
                  <c:v>12.240530242064004</c:v>
                </c:pt>
                <c:pt idx="24">
                  <c:v>9.6523904161511389</c:v>
                </c:pt>
                <c:pt idx="25">
                  <c:v>6.857479708590569</c:v>
                </c:pt>
                <c:pt idx="26">
                  <c:v>7.8970525359076502</c:v>
                </c:pt>
                <c:pt idx="27">
                  <c:v>5.7329748592390795</c:v>
                </c:pt>
                <c:pt idx="28">
                  <c:v>5.8754899987958042</c:v>
                </c:pt>
                <c:pt idx="29">
                  <c:v>3.0097133099099871</c:v>
                </c:pt>
                <c:pt idx="30">
                  <c:v>2.7098450255318243</c:v>
                </c:pt>
                <c:pt idx="31">
                  <c:v>3.8073348166676642</c:v>
                </c:pt>
                <c:pt idx="32">
                  <c:v>3.7285178666083212</c:v>
                </c:pt>
                <c:pt idx="33">
                  <c:v>2.301804344496114</c:v>
                </c:pt>
              </c:numCache>
            </c:numRef>
          </c:val>
          <c:extLst>
            <c:ext xmlns:c16="http://schemas.microsoft.com/office/drawing/2014/chart" uri="{C3380CC4-5D6E-409C-BE32-E72D297353CC}">
              <c16:uniqueId val="{00000000-2874-4184-AD7D-90F3DBB6BB28}"/>
            </c:ext>
          </c:extLst>
        </c:ser>
        <c:ser>
          <c:idx val="1"/>
          <c:order val="1"/>
          <c:tx>
            <c:strRef>
              <c:f>Baggrundsdata!$K$54</c:f>
              <c:strCache>
                <c:ptCount val="1"/>
                <c:pt idx="0">
                  <c:v>Naturgas</c:v>
                </c:pt>
              </c:strCache>
            </c:strRef>
          </c:tx>
          <c:spPr>
            <a:solidFill>
              <a:schemeClr val="accent2"/>
            </a:solidFill>
            <a:ln>
              <a:noFill/>
            </a:ln>
            <a:effectLst/>
          </c:spPr>
          <c:invertIfNegative val="0"/>
          <c:cat>
            <c:numRef>
              <c:f>Baggrundsdata!$L$52:$BC$52</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Baggrundsdata!$L$54:$BC$54</c:f>
              <c:numCache>
                <c:formatCode>0.00</c:formatCode>
                <c:ptCount val="44"/>
                <c:pt idx="0">
                  <c:v>0.39866138664893697</c:v>
                </c:pt>
                <c:pt idx="1">
                  <c:v>0.47827366820609768</c:v>
                </c:pt>
                <c:pt idx="2">
                  <c:v>0.66548270875795801</c:v>
                </c:pt>
                <c:pt idx="3">
                  <c:v>1.0103074015568725</c:v>
                </c:pt>
                <c:pt idx="4">
                  <c:v>1.79238266825296</c:v>
                </c:pt>
                <c:pt idx="5">
                  <c:v>2.6332048731187419</c:v>
                </c:pt>
                <c:pt idx="6">
                  <c:v>3.6358771869107991</c:v>
                </c:pt>
                <c:pt idx="7">
                  <c:v>4.2320176662507745</c:v>
                </c:pt>
                <c:pt idx="8">
                  <c:v>4.9858434646145842</c:v>
                </c:pt>
                <c:pt idx="9">
                  <c:v>5.5031473447475276</c:v>
                </c:pt>
                <c:pt idx="10">
                  <c:v>5.5578425795510462</c:v>
                </c:pt>
                <c:pt idx="11">
                  <c:v>5.6767907110004012</c:v>
                </c:pt>
                <c:pt idx="12">
                  <c:v>5.807987136312172</c:v>
                </c:pt>
                <c:pt idx="13">
                  <c:v>5.8559516593810343</c:v>
                </c:pt>
                <c:pt idx="14">
                  <c:v>5.750618092637187</c:v>
                </c:pt>
                <c:pt idx="15">
                  <c:v>5.0647682330315602</c:v>
                </c:pt>
                <c:pt idx="16">
                  <c:v>5.2812819237219024</c:v>
                </c:pt>
                <c:pt idx="17">
                  <c:v>4.1506614692121833</c:v>
                </c:pt>
                <c:pt idx="18">
                  <c:v>4.0821488705774867</c:v>
                </c:pt>
                <c:pt idx="19">
                  <c:v>3.7518283988750376</c:v>
                </c:pt>
                <c:pt idx="20">
                  <c:v>4.4243704935009749</c:v>
                </c:pt>
                <c:pt idx="21">
                  <c:v>3.34140849205086</c:v>
                </c:pt>
                <c:pt idx="22">
                  <c:v>2.6907336924976204</c:v>
                </c:pt>
                <c:pt idx="23">
                  <c:v>2.1014150367903497</c:v>
                </c:pt>
                <c:pt idx="24">
                  <c:v>1.3772040410868438</c:v>
                </c:pt>
                <c:pt idx="25">
                  <c:v>1.2567570684313569</c:v>
                </c:pt>
                <c:pt idx="26">
                  <c:v>1.4608930384568086</c:v>
                </c:pt>
                <c:pt idx="27">
                  <c:v>1.330087171949921</c:v>
                </c:pt>
                <c:pt idx="28">
                  <c:v>1.3105171840095751</c:v>
                </c:pt>
                <c:pt idx="29">
                  <c:v>1.2811689880739239</c:v>
                </c:pt>
                <c:pt idx="30">
                  <c:v>0.80114170568245069</c:v>
                </c:pt>
                <c:pt idx="31">
                  <c:v>0.93440021585167987</c:v>
                </c:pt>
                <c:pt idx="32">
                  <c:v>0.54064350881228884</c:v>
                </c:pt>
                <c:pt idx="33">
                  <c:v>0.65509720698903773</c:v>
                </c:pt>
              </c:numCache>
            </c:numRef>
          </c:val>
          <c:extLst>
            <c:ext xmlns:c16="http://schemas.microsoft.com/office/drawing/2014/chart" uri="{C3380CC4-5D6E-409C-BE32-E72D297353CC}">
              <c16:uniqueId val="{00000001-2874-4184-AD7D-90F3DBB6BB28}"/>
            </c:ext>
          </c:extLst>
        </c:ser>
        <c:ser>
          <c:idx val="2"/>
          <c:order val="2"/>
          <c:tx>
            <c:strRef>
              <c:f>Baggrundsdata!$K$55</c:f>
              <c:strCache>
                <c:ptCount val="1"/>
                <c:pt idx="0">
                  <c:v>Olie</c:v>
                </c:pt>
              </c:strCache>
            </c:strRef>
          </c:tx>
          <c:spPr>
            <a:solidFill>
              <a:schemeClr val="accent3"/>
            </a:solidFill>
            <a:ln>
              <a:noFill/>
            </a:ln>
            <a:effectLst/>
          </c:spPr>
          <c:invertIfNegative val="0"/>
          <c:cat>
            <c:numRef>
              <c:f>Baggrundsdata!$L$52:$BC$52</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Baggrundsdata!$L$55:$BC$55</c:f>
              <c:numCache>
                <c:formatCode>0.00</c:formatCode>
                <c:ptCount val="44"/>
                <c:pt idx="0">
                  <c:v>0.72738853199999998</c:v>
                </c:pt>
                <c:pt idx="1">
                  <c:v>0.92645146763684194</c:v>
                </c:pt>
                <c:pt idx="2">
                  <c:v>0.81885189503684208</c:v>
                </c:pt>
                <c:pt idx="3">
                  <c:v>0.78509857119473692</c:v>
                </c:pt>
                <c:pt idx="4">
                  <c:v>1.8683578306328497</c:v>
                </c:pt>
                <c:pt idx="5">
                  <c:v>1.0720486283535544</c:v>
                </c:pt>
                <c:pt idx="6">
                  <c:v>1.4385010928045889</c:v>
                </c:pt>
                <c:pt idx="7">
                  <c:v>0.85282454109024586</c:v>
                </c:pt>
                <c:pt idx="8">
                  <c:v>1.2249340959149078</c:v>
                </c:pt>
                <c:pt idx="9">
                  <c:v>0.89691922534498192</c:v>
                </c:pt>
                <c:pt idx="10">
                  <c:v>0.58869994835029837</c:v>
                </c:pt>
                <c:pt idx="11">
                  <c:v>0.89425739225405365</c:v>
                </c:pt>
                <c:pt idx="12">
                  <c:v>1.1401669124644529</c:v>
                </c:pt>
                <c:pt idx="13">
                  <c:v>1.5446708141116354</c:v>
                </c:pt>
                <c:pt idx="14">
                  <c:v>1.2568138182087971</c:v>
                </c:pt>
                <c:pt idx="15">
                  <c:v>1.1559705045201845</c:v>
                </c:pt>
                <c:pt idx="16">
                  <c:v>1.2296188089717597</c:v>
                </c:pt>
                <c:pt idx="17">
                  <c:v>1.0284365755734348</c:v>
                </c:pt>
                <c:pt idx="18">
                  <c:v>0.90026760727282407</c:v>
                </c:pt>
                <c:pt idx="19">
                  <c:v>1.0078193843611061</c:v>
                </c:pt>
                <c:pt idx="20">
                  <c:v>0.69352018645883606</c:v>
                </c:pt>
                <c:pt idx="21">
                  <c:v>0.46821457223365431</c:v>
                </c:pt>
                <c:pt idx="22">
                  <c:v>0.40473866489549987</c:v>
                </c:pt>
                <c:pt idx="23">
                  <c:v>0.22210717868557542</c:v>
                </c:pt>
                <c:pt idx="24">
                  <c:v>0.1760713814223</c:v>
                </c:pt>
                <c:pt idx="25">
                  <c:v>0.23035873231019996</c:v>
                </c:pt>
                <c:pt idx="26">
                  <c:v>0.24455270074470298</c:v>
                </c:pt>
                <c:pt idx="27">
                  <c:v>0.22789808150744448</c:v>
                </c:pt>
                <c:pt idx="28">
                  <c:v>0.11605326071068339</c:v>
                </c:pt>
                <c:pt idx="29">
                  <c:v>0.12799211892196563</c:v>
                </c:pt>
                <c:pt idx="30">
                  <c:v>0.13120473944551125</c:v>
                </c:pt>
                <c:pt idx="31">
                  <c:v>0.12147815600709563</c:v>
                </c:pt>
                <c:pt idx="32">
                  <c:v>0.18210006564551437</c:v>
                </c:pt>
                <c:pt idx="33">
                  <c:v>0.10717728636607354</c:v>
                </c:pt>
              </c:numCache>
            </c:numRef>
          </c:val>
          <c:extLst>
            <c:ext xmlns:c16="http://schemas.microsoft.com/office/drawing/2014/chart" uri="{C3380CC4-5D6E-409C-BE32-E72D297353CC}">
              <c16:uniqueId val="{00000002-2874-4184-AD7D-90F3DBB6BB28}"/>
            </c:ext>
          </c:extLst>
        </c:ser>
        <c:ser>
          <c:idx val="3"/>
          <c:order val="3"/>
          <c:tx>
            <c:strRef>
              <c:f>Baggrundsdata!$K$56</c:f>
              <c:strCache>
                <c:ptCount val="1"/>
                <c:pt idx="0">
                  <c:v>Orimulsion</c:v>
                </c:pt>
              </c:strCache>
            </c:strRef>
          </c:tx>
          <c:spPr>
            <a:solidFill>
              <a:schemeClr val="accent5"/>
            </a:solidFill>
            <a:ln>
              <a:noFill/>
            </a:ln>
            <a:effectLst/>
          </c:spPr>
          <c:invertIfNegative val="0"/>
          <c:cat>
            <c:numRef>
              <c:f>Baggrundsdata!$L$52:$BC$52</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Baggrundsdata!$L$56:$BC$56</c:f>
              <c:numCache>
                <c:formatCode>0.00</c:formatCode>
                <c:ptCount val="44"/>
                <c:pt idx="0">
                  <c:v>0</c:v>
                </c:pt>
                <c:pt idx="1">
                  <c:v>0</c:v>
                </c:pt>
                <c:pt idx="2">
                  <c:v>0</c:v>
                </c:pt>
                <c:pt idx="3">
                  <c:v>0</c:v>
                </c:pt>
                <c:pt idx="4">
                  <c:v>0</c:v>
                </c:pt>
                <c:pt idx="5">
                  <c:v>1.5930490399999999</c:v>
                </c:pt>
                <c:pt idx="6">
                  <c:v>2.9413221600000004</c:v>
                </c:pt>
                <c:pt idx="7">
                  <c:v>3.2390734400000003</c:v>
                </c:pt>
                <c:pt idx="8">
                  <c:v>2.6064000800000002</c:v>
                </c:pt>
                <c:pt idx="9">
                  <c:v>2.7352505599999999</c:v>
                </c:pt>
                <c:pt idx="10">
                  <c:v>2.73185448</c:v>
                </c:pt>
                <c:pt idx="11">
                  <c:v>2.4194941600000002</c:v>
                </c:pt>
                <c:pt idx="12">
                  <c:v>1.90768</c:v>
                </c:pt>
                <c:pt idx="13">
                  <c:v>0.15368000000000001</c:v>
                </c:pt>
                <c:pt idx="14">
                  <c:v>1.4399999999999999E-3</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3-2874-4184-AD7D-90F3DBB6BB28}"/>
            </c:ext>
          </c:extLst>
        </c:ser>
        <c:ser>
          <c:idx val="4"/>
          <c:order val="4"/>
          <c:tx>
            <c:strRef>
              <c:f>Baggrundsdata!$K$57</c:f>
              <c:strCache>
                <c:ptCount val="1"/>
                <c:pt idx="0">
                  <c:v>Affald</c:v>
                </c:pt>
              </c:strCache>
            </c:strRef>
          </c:tx>
          <c:spPr>
            <a:solidFill>
              <a:schemeClr val="accent4"/>
            </a:solidFill>
            <a:ln>
              <a:noFill/>
            </a:ln>
            <a:effectLst/>
          </c:spPr>
          <c:invertIfNegative val="0"/>
          <c:cat>
            <c:numRef>
              <c:f>Baggrundsdata!$L$52:$BC$52</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Baggrundsdata!$L$57:$BC$57</c:f>
              <c:numCache>
                <c:formatCode>0.00</c:formatCode>
                <c:ptCount val="44"/>
                <c:pt idx="0">
                  <c:v>6.6189861771929814E-2</c:v>
                </c:pt>
                <c:pt idx="1">
                  <c:v>0.18442287612385647</c:v>
                </c:pt>
                <c:pt idx="2">
                  <c:v>0.23645666676699068</c:v>
                </c:pt>
                <c:pt idx="3">
                  <c:v>0.36971877891146621</c:v>
                </c:pt>
                <c:pt idx="4">
                  <c:v>0.46991971877309752</c:v>
                </c:pt>
                <c:pt idx="5">
                  <c:v>0.55646308250000009</c:v>
                </c:pt>
                <c:pt idx="6">
                  <c:v>0.66915748075000003</c:v>
                </c:pt>
                <c:pt idx="7">
                  <c:v>0.76512212270474744</c:v>
                </c:pt>
                <c:pt idx="8">
                  <c:v>0.98109915321500007</c:v>
                </c:pt>
                <c:pt idx="9">
                  <c:v>1.0957452866999999</c:v>
                </c:pt>
                <c:pt idx="10">
                  <c:v>1.155186023</c:v>
                </c:pt>
                <c:pt idx="11">
                  <c:v>1.1827209952500002</c:v>
                </c:pt>
                <c:pt idx="12">
                  <c:v>1.2278734623250003</c:v>
                </c:pt>
                <c:pt idx="13">
                  <c:v>1.14482224925</c:v>
                </c:pt>
                <c:pt idx="14">
                  <c:v>1.2324333080118977</c:v>
                </c:pt>
                <c:pt idx="15">
                  <c:v>1.3542266176671376</c:v>
                </c:pt>
                <c:pt idx="16">
                  <c:v>1.4350814128358678</c:v>
                </c:pt>
                <c:pt idx="17">
                  <c:v>1.4556490409848175</c:v>
                </c:pt>
                <c:pt idx="18">
                  <c:v>1.49365128552126</c:v>
                </c:pt>
                <c:pt idx="19">
                  <c:v>1.4275539436324223</c:v>
                </c:pt>
                <c:pt idx="20">
                  <c:v>1.3835972288340443</c:v>
                </c:pt>
                <c:pt idx="21">
                  <c:v>1.3931616477625</c:v>
                </c:pt>
                <c:pt idx="22">
                  <c:v>1.4797482030649998</c:v>
                </c:pt>
                <c:pt idx="23">
                  <c:v>1.4227283787949998</c:v>
                </c:pt>
                <c:pt idx="24">
                  <c:v>1.4969322270025001</c:v>
                </c:pt>
                <c:pt idx="25">
                  <c:v>1.4901526608325</c:v>
                </c:pt>
                <c:pt idx="26">
                  <c:v>1.4848818612800001</c:v>
                </c:pt>
                <c:pt idx="27">
                  <c:v>1.39755688246</c:v>
                </c:pt>
                <c:pt idx="28">
                  <c:v>1.4520011148025003</c:v>
                </c:pt>
                <c:pt idx="29">
                  <c:v>1.5154494232655003</c:v>
                </c:pt>
                <c:pt idx="30">
                  <c:v>1.526009938704</c:v>
                </c:pt>
                <c:pt idx="31">
                  <c:v>1.481761430963499</c:v>
                </c:pt>
                <c:pt idx="32">
                  <c:v>1.4810568211005</c:v>
                </c:pt>
                <c:pt idx="33">
                  <c:v>1.4454481615570827</c:v>
                </c:pt>
              </c:numCache>
            </c:numRef>
          </c:val>
          <c:extLst>
            <c:ext xmlns:c16="http://schemas.microsoft.com/office/drawing/2014/chart" uri="{C3380CC4-5D6E-409C-BE32-E72D297353CC}">
              <c16:uniqueId val="{00000004-2874-4184-AD7D-90F3DBB6BB28}"/>
            </c:ext>
          </c:extLst>
        </c:ser>
        <c:ser>
          <c:idx val="5"/>
          <c:order val="5"/>
          <c:tx>
            <c:strRef>
              <c:f>Baggrundsdata!$K$58</c:f>
              <c:strCache>
                <c:ptCount val="1"/>
                <c:pt idx="0">
                  <c:v>Prognose - Kul</c:v>
                </c:pt>
              </c:strCache>
            </c:strRef>
          </c:tx>
          <c:spPr>
            <a:pattFill prst="wdUpDiag">
              <a:fgClr>
                <a:schemeClr val="accent1"/>
              </a:fgClr>
              <a:bgClr>
                <a:schemeClr val="bg1"/>
              </a:bgClr>
            </a:pattFill>
            <a:ln>
              <a:noFill/>
            </a:ln>
            <a:effectLst/>
          </c:spPr>
          <c:invertIfNegative val="0"/>
          <c:dPt>
            <c:idx val="34"/>
            <c:invertIfNegative val="0"/>
            <c:bubble3D val="0"/>
            <c:spPr>
              <a:pattFill prst="dkUpDiag">
                <a:fgClr>
                  <a:schemeClr val="accent1"/>
                </a:fgClr>
                <a:bgClr>
                  <a:schemeClr val="bg1"/>
                </a:bgClr>
              </a:pattFill>
              <a:ln>
                <a:noFill/>
              </a:ln>
              <a:effectLst/>
            </c:spPr>
            <c:extLst>
              <c:ext xmlns:c16="http://schemas.microsoft.com/office/drawing/2014/chart" uri="{C3380CC4-5D6E-409C-BE32-E72D297353CC}">
                <c16:uniqueId val="{0000000A-2874-4184-AD7D-90F3DBB6BB28}"/>
              </c:ext>
            </c:extLst>
          </c:dPt>
          <c:cat>
            <c:numRef>
              <c:f>Baggrundsdata!$L$52:$BC$52</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Baggrundsdata!$L$58:$BC$58</c:f>
              <c:numCache>
                <c:formatCode>General</c:formatCode>
                <c:ptCount val="44"/>
                <c:pt idx="34" formatCode="0.00">
                  <c:v>0.62183066809400001</c:v>
                </c:pt>
                <c:pt idx="35" formatCode="0.00">
                  <c:v>0.606916880384478</c:v>
                </c:pt>
                <c:pt idx="36" formatCode="0.00">
                  <c:v>0.52023905872158505</c:v>
                </c:pt>
                <c:pt idx="37" formatCode="0.00">
                  <c:v>0.41247291606449898</c:v>
                </c:pt>
                <c:pt idx="38" formatCode="0.00">
                  <c:v>0.37776720367399996</c:v>
                </c:pt>
                <c:pt idx="39" formatCode="0.00">
                  <c:v>1.5175356209999999E-3</c:v>
                </c:pt>
                <c:pt idx="40" formatCode="0.00">
                  <c:v>1.2957841670000001E-3</c:v>
                </c:pt>
                <c:pt idx="41" formatCode="0.00">
                  <c:v>1.175175398E-3</c:v>
                </c:pt>
                <c:pt idx="42" formatCode="0.00">
                  <c:v>1.019484378E-3</c:v>
                </c:pt>
                <c:pt idx="43" formatCode="0.00">
                  <c:v>9.5493002400000001E-4</c:v>
                </c:pt>
              </c:numCache>
            </c:numRef>
          </c:val>
          <c:extLst>
            <c:ext xmlns:c16="http://schemas.microsoft.com/office/drawing/2014/chart" uri="{C3380CC4-5D6E-409C-BE32-E72D297353CC}">
              <c16:uniqueId val="{00000005-2874-4184-AD7D-90F3DBB6BB28}"/>
            </c:ext>
          </c:extLst>
        </c:ser>
        <c:ser>
          <c:idx val="6"/>
          <c:order val="6"/>
          <c:tx>
            <c:strRef>
              <c:f>Baggrundsdata!$K$59</c:f>
              <c:strCache>
                <c:ptCount val="1"/>
                <c:pt idx="0">
                  <c:v>Prognose - Naturgas</c:v>
                </c:pt>
              </c:strCache>
            </c:strRef>
          </c:tx>
          <c:spPr>
            <a:pattFill prst="dkUpDiag">
              <a:fgClr>
                <a:schemeClr val="accent2"/>
              </a:fgClr>
              <a:bgClr>
                <a:schemeClr val="bg1"/>
              </a:bgClr>
            </a:pattFill>
            <a:ln>
              <a:noFill/>
            </a:ln>
            <a:effectLst/>
          </c:spPr>
          <c:invertIfNegative val="0"/>
          <c:cat>
            <c:numRef>
              <c:f>Baggrundsdata!$L$52:$BC$52</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Baggrundsdata!$L$59:$BC$59</c:f>
              <c:numCache>
                <c:formatCode>General</c:formatCode>
                <c:ptCount val="44"/>
                <c:pt idx="34" formatCode="0.00">
                  <c:v>0.67867624181376784</c:v>
                </c:pt>
                <c:pt idx="35" formatCode="0.00">
                  <c:v>0.70193948845625032</c:v>
                </c:pt>
                <c:pt idx="36" formatCode="0.00">
                  <c:v>0.99902426587011384</c:v>
                </c:pt>
                <c:pt idx="37" formatCode="0.00">
                  <c:v>0.69713208535165805</c:v>
                </c:pt>
                <c:pt idx="38" formatCode="0.00">
                  <c:v>0.48641107865704203</c:v>
                </c:pt>
                <c:pt idx="39" formatCode="0.00">
                  <c:v>0.42102733432317807</c:v>
                </c:pt>
                <c:pt idx="40" formatCode="0.00">
                  <c:v>0.33407008338043992</c:v>
                </c:pt>
                <c:pt idx="41" formatCode="0.00">
                  <c:v>0.26107962357998393</c:v>
                </c:pt>
                <c:pt idx="42" formatCode="0.00">
                  <c:v>0.27208868406506592</c:v>
                </c:pt>
                <c:pt idx="43" formatCode="0.00">
                  <c:v>0.27711583334555995</c:v>
                </c:pt>
              </c:numCache>
            </c:numRef>
          </c:val>
          <c:extLst>
            <c:ext xmlns:c16="http://schemas.microsoft.com/office/drawing/2014/chart" uri="{C3380CC4-5D6E-409C-BE32-E72D297353CC}">
              <c16:uniqueId val="{00000006-2874-4184-AD7D-90F3DBB6BB28}"/>
            </c:ext>
          </c:extLst>
        </c:ser>
        <c:ser>
          <c:idx val="7"/>
          <c:order val="7"/>
          <c:tx>
            <c:strRef>
              <c:f>Baggrundsdata!$K$60</c:f>
              <c:strCache>
                <c:ptCount val="1"/>
                <c:pt idx="0">
                  <c:v>Prognose - Olie</c:v>
                </c:pt>
              </c:strCache>
            </c:strRef>
          </c:tx>
          <c:spPr>
            <a:pattFill prst="dkUpDiag">
              <a:fgClr>
                <a:schemeClr val="accent3"/>
              </a:fgClr>
              <a:bgClr>
                <a:schemeClr val="bg1"/>
              </a:bgClr>
            </a:pattFill>
            <a:ln>
              <a:noFill/>
            </a:ln>
            <a:effectLst/>
          </c:spPr>
          <c:invertIfNegative val="0"/>
          <c:cat>
            <c:numRef>
              <c:f>Baggrundsdata!$L$52:$BC$52</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Baggrundsdata!$L$60:$BC$60</c:f>
              <c:numCache>
                <c:formatCode>General</c:formatCode>
                <c:ptCount val="44"/>
                <c:pt idx="34" formatCode="0.00">
                  <c:v>0.11407834506587998</c:v>
                </c:pt>
                <c:pt idx="35" formatCode="0.00">
                  <c:v>0.19012733260247999</c:v>
                </c:pt>
                <c:pt idx="36" formatCode="0.00">
                  <c:v>9.1199379466649994E-2</c:v>
                </c:pt>
                <c:pt idx="37" formatCode="0.00">
                  <c:v>8.630014701671998E-2</c:v>
                </c:pt>
                <c:pt idx="38" formatCode="0.00">
                  <c:v>7.7837262339719979E-2</c:v>
                </c:pt>
                <c:pt idx="39" formatCode="0.00">
                  <c:v>5.0358417471959994E-2</c:v>
                </c:pt>
                <c:pt idx="40" formatCode="0.00">
                  <c:v>5.1915498296610012E-2</c:v>
                </c:pt>
                <c:pt idx="41" formatCode="0.00">
                  <c:v>2.6209939358069999E-2</c:v>
                </c:pt>
                <c:pt idx="42" formatCode="0.00">
                  <c:v>2.7023777553629995E-2</c:v>
                </c:pt>
                <c:pt idx="43" formatCode="0.00">
                  <c:v>2.4590115455099999E-2</c:v>
                </c:pt>
              </c:numCache>
            </c:numRef>
          </c:val>
          <c:extLst>
            <c:ext xmlns:c16="http://schemas.microsoft.com/office/drawing/2014/chart" uri="{C3380CC4-5D6E-409C-BE32-E72D297353CC}">
              <c16:uniqueId val="{00000007-2874-4184-AD7D-90F3DBB6BB28}"/>
            </c:ext>
          </c:extLst>
        </c:ser>
        <c:ser>
          <c:idx val="8"/>
          <c:order val="8"/>
          <c:tx>
            <c:strRef>
              <c:f>Baggrundsdata!$K$61</c:f>
              <c:strCache>
                <c:ptCount val="1"/>
                <c:pt idx="0">
                  <c:v>Prognose - Orimulsion</c:v>
                </c:pt>
              </c:strCache>
            </c:strRef>
          </c:tx>
          <c:spPr>
            <a:pattFill prst="dkUpDiag">
              <a:fgClr>
                <a:schemeClr val="accent5"/>
              </a:fgClr>
              <a:bgClr>
                <a:schemeClr val="bg1"/>
              </a:bgClr>
            </a:pattFill>
            <a:ln>
              <a:noFill/>
            </a:ln>
            <a:effectLst/>
          </c:spPr>
          <c:invertIfNegative val="0"/>
          <c:cat>
            <c:numRef>
              <c:f>Baggrundsdata!$L$52:$BC$52</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Baggrundsdata!$L$61:$BC$61</c:f>
              <c:numCache>
                <c:formatCode>General</c:formatCode>
                <c:ptCount val="44"/>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numCache>
            </c:numRef>
          </c:val>
          <c:extLst>
            <c:ext xmlns:c16="http://schemas.microsoft.com/office/drawing/2014/chart" uri="{C3380CC4-5D6E-409C-BE32-E72D297353CC}">
              <c16:uniqueId val="{00000008-2874-4184-AD7D-90F3DBB6BB28}"/>
            </c:ext>
          </c:extLst>
        </c:ser>
        <c:ser>
          <c:idx val="9"/>
          <c:order val="9"/>
          <c:tx>
            <c:strRef>
              <c:f>Baggrundsdata!$K$62</c:f>
              <c:strCache>
                <c:ptCount val="1"/>
                <c:pt idx="0">
                  <c:v>Prognose - Affald</c:v>
                </c:pt>
              </c:strCache>
            </c:strRef>
          </c:tx>
          <c:spPr>
            <a:pattFill prst="dkUpDiag">
              <a:fgClr>
                <a:schemeClr val="accent4"/>
              </a:fgClr>
              <a:bgClr>
                <a:schemeClr val="bg1"/>
              </a:bgClr>
            </a:pattFill>
            <a:ln>
              <a:noFill/>
            </a:ln>
            <a:effectLst/>
          </c:spPr>
          <c:invertIfNegative val="0"/>
          <c:cat>
            <c:numRef>
              <c:f>Baggrundsdata!$L$52:$BC$52</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Baggrundsdata!$L$62:$BC$62</c:f>
              <c:numCache>
                <c:formatCode>General</c:formatCode>
                <c:ptCount val="44"/>
                <c:pt idx="34" formatCode="0.00">
                  <c:v>1.5137777770342498</c:v>
                </c:pt>
                <c:pt idx="35" formatCode="0.00">
                  <c:v>1.4115028235859997</c:v>
                </c:pt>
                <c:pt idx="36" formatCode="0.00">
                  <c:v>1.38300709833775</c:v>
                </c:pt>
                <c:pt idx="37" formatCode="0.00">
                  <c:v>1.3476327347657497</c:v>
                </c:pt>
                <c:pt idx="38" formatCode="0.00">
                  <c:v>1.3405660606702496</c:v>
                </c:pt>
                <c:pt idx="39" formatCode="0.00">
                  <c:v>1.3196053077525001</c:v>
                </c:pt>
                <c:pt idx="40" formatCode="0.00">
                  <c:v>1.2018352741575002</c:v>
                </c:pt>
                <c:pt idx="41" formatCode="0.00">
                  <c:v>1.1269758237210001</c:v>
                </c:pt>
                <c:pt idx="42" formatCode="0.00">
                  <c:v>1.0772448235157501</c:v>
                </c:pt>
                <c:pt idx="43" formatCode="0.00">
                  <c:v>1.0188990412994998</c:v>
                </c:pt>
              </c:numCache>
            </c:numRef>
          </c:val>
          <c:extLst>
            <c:ext xmlns:c16="http://schemas.microsoft.com/office/drawing/2014/chart" uri="{C3380CC4-5D6E-409C-BE32-E72D297353CC}">
              <c16:uniqueId val="{00000009-2874-4184-AD7D-90F3DBB6BB28}"/>
            </c:ext>
          </c:extLst>
        </c:ser>
        <c:dLbls>
          <c:showLegendKey val="0"/>
          <c:showVal val="0"/>
          <c:showCatName val="0"/>
          <c:showSerName val="0"/>
          <c:showPercent val="0"/>
          <c:showBubbleSize val="0"/>
        </c:dLbls>
        <c:gapWidth val="150"/>
        <c:overlap val="100"/>
        <c:axId val="829759599"/>
        <c:axId val="829761519"/>
      </c:barChart>
      <c:catAx>
        <c:axId val="8297595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29761519"/>
        <c:crosses val="autoZero"/>
        <c:auto val="1"/>
        <c:lblAlgn val="ctr"/>
        <c:lblOffset val="100"/>
        <c:noMultiLvlLbl val="0"/>
      </c:catAx>
      <c:valAx>
        <c:axId val="8297615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Mio. ton CO</a:t>
                </a:r>
                <a:r>
                  <a:rPr lang="da-DK" baseline="-25000"/>
                  <a:t>2</a:t>
                </a:r>
                <a:r>
                  <a:rPr lang="da-DK"/>
                  <a:t> pr. år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297595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70766979729757E-2"/>
          <c:y val="0.12604297057499783"/>
          <c:w val="0.86708510622893764"/>
          <c:h val="0.6525329857416472"/>
        </c:manualLayout>
      </c:layout>
      <c:barChart>
        <c:barDir val="col"/>
        <c:grouping val="stacked"/>
        <c:varyColors val="0"/>
        <c:ser>
          <c:idx val="0"/>
          <c:order val="0"/>
          <c:tx>
            <c:strRef>
              <c:f>'Figurer i miljøberetningen'!$K$30</c:f>
              <c:strCache>
                <c:ptCount val="1"/>
                <c:pt idx="0">
                  <c:v>Kul</c:v>
                </c:pt>
              </c:strCache>
            </c:strRef>
          </c:tx>
          <c:spPr>
            <a:solidFill>
              <a:schemeClr val="accent1"/>
            </a:solidFill>
            <a:ln>
              <a:noFill/>
            </a:ln>
            <a:effectLst/>
          </c:spPr>
          <c:invertIfNegative val="0"/>
          <c:cat>
            <c:numRef>
              <c:f>'Figurer i miljøberetningen'!$L$29:$AM$29</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miljøberetningen'!$L$30:$AM$30</c:f>
              <c:numCache>
                <c:formatCode>0.00</c:formatCode>
                <c:ptCount val="28"/>
                <c:pt idx="0">
                  <c:v>221.16897350993378</c:v>
                </c:pt>
                <c:pt idx="4">
                  <c:v>158.263367401023</c:v>
                </c:pt>
                <c:pt idx="5">
                  <c:v>130.515265382</c:v>
                </c:pt>
                <c:pt idx="6">
                  <c:v>102.40694256299999</c:v>
                </c:pt>
                <c:pt idx="7">
                  <c:v>130.03856626010841</c:v>
                </c:pt>
                <c:pt idx="8">
                  <c:v>102.54318937799999</c:v>
                </c:pt>
                <c:pt idx="9">
                  <c:v>72.851160188999998</c:v>
                </c:pt>
                <c:pt idx="10">
                  <c:v>83.895171952699997</c:v>
                </c:pt>
                <c:pt idx="11">
                  <c:v>60.904864115999999</c:v>
                </c:pt>
                <c:pt idx="12">
                  <c:v>61.879831477575607</c:v>
                </c:pt>
                <c:pt idx="13">
                  <c:v>31.697875828435883</c:v>
                </c:pt>
                <c:pt idx="14">
                  <c:v>28.78832492862875</c:v>
                </c:pt>
                <c:pt idx="15">
                  <c:v>40.417682653977138</c:v>
                </c:pt>
                <c:pt idx="16">
                  <c:v>39.69041799668215</c:v>
                </c:pt>
                <c:pt idx="17">
                  <c:v>24.355140667613103</c:v>
                </c:pt>
              </c:numCache>
            </c:numRef>
          </c:val>
          <c:extLst>
            <c:ext xmlns:c16="http://schemas.microsoft.com/office/drawing/2014/chart" uri="{C3380CC4-5D6E-409C-BE32-E72D297353CC}">
              <c16:uniqueId val="{00000000-E4D1-4DC2-980A-4C45910460AF}"/>
            </c:ext>
          </c:extLst>
        </c:ser>
        <c:ser>
          <c:idx val="1"/>
          <c:order val="1"/>
          <c:tx>
            <c:strRef>
              <c:f>'Figurer i miljøberetningen'!$K$31</c:f>
              <c:strCache>
                <c:ptCount val="1"/>
                <c:pt idx="0">
                  <c:v>Naturgas</c:v>
                </c:pt>
              </c:strCache>
            </c:strRef>
          </c:tx>
          <c:spPr>
            <a:solidFill>
              <a:schemeClr val="accent2"/>
            </a:solidFill>
            <a:ln>
              <a:noFill/>
            </a:ln>
            <a:effectLst/>
          </c:spPr>
          <c:invertIfNegative val="0"/>
          <c:cat>
            <c:numRef>
              <c:f>'Figurer i miljøberetningen'!$L$29:$AM$29</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miljøberetningen'!$L$31:$AM$31</c:f>
              <c:numCache>
                <c:formatCode>0.00</c:formatCode>
                <c:ptCount val="28"/>
                <c:pt idx="0">
                  <c:v>7.0509619145549518</c:v>
                </c:pt>
                <c:pt idx="4">
                  <c:v>78.252042686610793</c:v>
                </c:pt>
                <c:pt idx="5">
                  <c:v>59.098133923785987</c:v>
                </c:pt>
                <c:pt idx="6">
                  <c:v>47.589913203000009</c:v>
                </c:pt>
                <c:pt idx="7">
                  <c:v>37.166873660954188</c:v>
                </c:pt>
                <c:pt idx="8">
                  <c:v>24.358048126757055</c:v>
                </c:pt>
                <c:pt idx="9">
                  <c:v>22.2277514756165</c:v>
                </c:pt>
                <c:pt idx="10">
                  <c:v>25.838221408857599</c:v>
                </c:pt>
                <c:pt idx="11">
                  <c:v>23.524711212414591</c:v>
                </c:pt>
                <c:pt idx="12">
                  <c:v>22.978073365962988</c:v>
                </c:pt>
                <c:pt idx="13">
                  <c:v>22.46255717604857</c:v>
                </c:pt>
                <c:pt idx="14">
                  <c:v>14.172389881877415</c:v>
                </c:pt>
                <c:pt idx="15">
                  <c:v>16.78493950713704</c:v>
                </c:pt>
                <c:pt idx="16">
                  <c:v>11.629425024742533</c:v>
                </c:pt>
                <c:pt idx="17">
                  <c:v>11.613147771935985</c:v>
                </c:pt>
              </c:numCache>
            </c:numRef>
          </c:val>
          <c:extLst>
            <c:ext xmlns:c16="http://schemas.microsoft.com/office/drawing/2014/chart" uri="{C3380CC4-5D6E-409C-BE32-E72D297353CC}">
              <c16:uniqueId val="{00000001-E4D1-4DC2-980A-4C45910460AF}"/>
            </c:ext>
          </c:extLst>
        </c:ser>
        <c:ser>
          <c:idx val="2"/>
          <c:order val="2"/>
          <c:tx>
            <c:strRef>
              <c:f>'Figurer i miljøberetningen'!$K$32</c:f>
              <c:strCache>
                <c:ptCount val="1"/>
                <c:pt idx="0">
                  <c:v>Olie</c:v>
                </c:pt>
              </c:strCache>
            </c:strRef>
          </c:tx>
          <c:spPr>
            <a:solidFill>
              <a:schemeClr val="accent3"/>
            </a:solidFill>
            <a:ln>
              <a:noFill/>
            </a:ln>
            <a:effectLst/>
          </c:spPr>
          <c:invertIfNegative val="0"/>
          <c:cat>
            <c:numRef>
              <c:f>'Figurer i miljøberetningen'!$L$29:$AM$29</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miljøberetningen'!$L$32:$AM$32</c:f>
              <c:numCache>
                <c:formatCode>0.00</c:formatCode>
                <c:ptCount val="28"/>
                <c:pt idx="0">
                  <c:v>9.8163094736842105</c:v>
                </c:pt>
                <c:pt idx="4">
                  <c:v>9.3592467808209996</c:v>
                </c:pt>
                <c:pt idx="5">
                  <c:v>6.318685185339465</c:v>
                </c:pt>
                <c:pt idx="6">
                  <c:v>5.462060254999999</c:v>
                </c:pt>
                <c:pt idx="7">
                  <c:v>2.997397823017212</c:v>
                </c:pt>
                <c:pt idx="8">
                  <c:v>2.3761320029999999</c:v>
                </c:pt>
                <c:pt idx="9">
                  <c:v>3.1087548219999999</c:v>
                </c:pt>
                <c:pt idx="10">
                  <c:v>3.3003063528299998</c:v>
                </c:pt>
                <c:pt idx="11">
                  <c:v>3.0755476586699664</c:v>
                </c:pt>
                <c:pt idx="12">
                  <c:v>1.9979698397124384</c:v>
                </c:pt>
                <c:pt idx="13">
                  <c:v>1.6617006368332858</c:v>
                </c:pt>
                <c:pt idx="14">
                  <c:v>1.6827863353100723</c:v>
                </c:pt>
                <c:pt idx="15">
                  <c:v>1.5626863206788568</c:v>
                </c:pt>
                <c:pt idx="16">
                  <c:v>2.3419468512654471</c:v>
                </c:pt>
                <c:pt idx="17">
                  <c:v>1.3787242302817717</c:v>
                </c:pt>
              </c:numCache>
            </c:numRef>
          </c:val>
          <c:extLst>
            <c:ext xmlns:c16="http://schemas.microsoft.com/office/drawing/2014/chart" uri="{C3380CC4-5D6E-409C-BE32-E72D297353CC}">
              <c16:uniqueId val="{00000002-E4D1-4DC2-980A-4C45910460AF}"/>
            </c:ext>
          </c:extLst>
        </c:ser>
        <c:ser>
          <c:idx val="4"/>
          <c:order val="3"/>
          <c:tx>
            <c:strRef>
              <c:f>'Figurer i miljøberetningen'!$K$33</c:f>
              <c:strCache>
                <c:ptCount val="1"/>
                <c:pt idx="0">
                  <c:v>Affald</c:v>
                </c:pt>
              </c:strCache>
            </c:strRef>
          </c:tx>
          <c:spPr>
            <a:solidFill>
              <a:schemeClr val="accent4"/>
            </a:solidFill>
            <a:ln>
              <a:noFill/>
            </a:ln>
            <a:effectLst/>
          </c:spPr>
          <c:invertIfNegative val="0"/>
          <c:cat>
            <c:numRef>
              <c:f>'Figurer i miljøberetningen'!$L$29:$AM$29</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miljøberetningen'!$L$33:$AM$33</c:f>
              <c:numCache>
                <c:formatCode>0.00</c:formatCode>
                <c:ptCount val="28"/>
                <c:pt idx="0">
                  <c:v>1.5574085122807015</c:v>
                </c:pt>
                <c:pt idx="4">
                  <c:v>32.555228913742219</c:v>
                </c:pt>
                <c:pt idx="5">
                  <c:v>32.780274065</c:v>
                </c:pt>
                <c:pt idx="6">
                  <c:v>34.817604777999996</c:v>
                </c:pt>
                <c:pt idx="7">
                  <c:v>33.475961853999998</c:v>
                </c:pt>
                <c:pt idx="8">
                  <c:v>35.221934752999999</c:v>
                </c:pt>
                <c:pt idx="9">
                  <c:v>35.062415549000001</c:v>
                </c:pt>
                <c:pt idx="10">
                  <c:v>34.938396736000001</c:v>
                </c:pt>
                <c:pt idx="11">
                  <c:v>32.883691352</c:v>
                </c:pt>
                <c:pt idx="12">
                  <c:v>34.164732113000007</c:v>
                </c:pt>
                <c:pt idx="13">
                  <c:v>35.657633488600005</c:v>
                </c:pt>
                <c:pt idx="14">
                  <c:v>35.906116204799993</c:v>
                </c:pt>
                <c:pt idx="15">
                  <c:v>34.86497484620002</c:v>
                </c:pt>
                <c:pt idx="16">
                  <c:v>34.848395790600001</c:v>
                </c:pt>
                <c:pt idx="17">
                  <c:v>34.010544977813716</c:v>
                </c:pt>
              </c:numCache>
            </c:numRef>
          </c:val>
          <c:extLst>
            <c:ext xmlns:c16="http://schemas.microsoft.com/office/drawing/2014/chart" uri="{C3380CC4-5D6E-409C-BE32-E72D297353CC}">
              <c16:uniqueId val="{00000004-E4D1-4DC2-980A-4C45910460AF}"/>
            </c:ext>
          </c:extLst>
        </c:ser>
        <c:ser>
          <c:idx val="5"/>
          <c:order val="4"/>
          <c:tx>
            <c:strRef>
              <c:f>'Figurer i miljøberetningen'!$K$34</c:f>
              <c:strCache>
                <c:ptCount val="1"/>
                <c:pt idx="0">
                  <c:v>Biobrændsel</c:v>
                </c:pt>
              </c:strCache>
            </c:strRef>
          </c:tx>
          <c:spPr>
            <a:solidFill>
              <a:schemeClr val="bg2"/>
            </a:solidFill>
            <a:ln>
              <a:noFill/>
            </a:ln>
            <a:effectLst/>
          </c:spPr>
          <c:invertIfNegative val="0"/>
          <c:cat>
            <c:numRef>
              <c:f>'Figurer i miljøberetningen'!$L$29:$AM$29</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miljøberetningen'!$L$34:$AM$34</c:f>
              <c:numCache>
                <c:formatCode>0.00</c:formatCode>
                <c:ptCount val="28"/>
                <c:pt idx="0">
                  <c:v>0.84586868825935457</c:v>
                </c:pt>
                <c:pt idx="4">
                  <c:v>44.808063771472426</c:v>
                </c:pt>
                <c:pt idx="5">
                  <c:v>41.68540459712441</c:v>
                </c:pt>
                <c:pt idx="6">
                  <c:v>44.103320776411763</c:v>
                </c:pt>
                <c:pt idx="7">
                  <c:v>44.780753438382362</c:v>
                </c:pt>
                <c:pt idx="8">
                  <c:v>45.682162646055289</c:v>
                </c:pt>
                <c:pt idx="9">
                  <c:v>43.688727001829676</c:v>
                </c:pt>
                <c:pt idx="10">
                  <c:v>50.115287484411773</c:v>
                </c:pt>
                <c:pt idx="11">
                  <c:v>66.028610637801734</c:v>
                </c:pt>
                <c:pt idx="12">
                  <c:v>65.314298979595335</c:v>
                </c:pt>
                <c:pt idx="13">
                  <c:v>67.080736723733722</c:v>
                </c:pt>
                <c:pt idx="14">
                  <c:v>70.331689843543458</c:v>
                </c:pt>
                <c:pt idx="15">
                  <c:v>93.201625470568956</c:v>
                </c:pt>
                <c:pt idx="16">
                  <c:v>79.78810062742653</c:v>
                </c:pt>
                <c:pt idx="17">
                  <c:v>74.065861309633632</c:v>
                </c:pt>
              </c:numCache>
            </c:numRef>
          </c:val>
          <c:extLst>
            <c:ext xmlns:c16="http://schemas.microsoft.com/office/drawing/2014/chart" uri="{C3380CC4-5D6E-409C-BE32-E72D297353CC}">
              <c16:uniqueId val="{00000005-E4D1-4DC2-980A-4C45910460AF}"/>
            </c:ext>
          </c:extLst>
        </c:ser>
        <c:ser>
          <c:idx val="6"/>
          <c:order val="5"/>
          <c:tx>
            <c:strRef>
              <c:f>'Figurer i miljøberetningen'!$K$35</c:f>
              <c:strCache>
                <c:ptCount val="1"/>
                <c:pt idx="0">
                  <c:v>Prognose - Kul</c:v>
                </c:pt>
              </c:strCache>
            </c:strRef>
          </c:tx>
          <c:spPr>
            <a:pattFill prst="dkUpDiag">
              <a:fgClr>
                <a:schemeClr val="accent1"/>
              </a:fgClr>
              <a:bgClr>
                <a:schemeClr val="bg1"/>
              </a:bgClr>
            </a:pattFill>
            <a:ln>
              <a:noFill/>
            </a:ln>
            <a:effectLst/>
          </c:spPr>
          <c:invertIfNegative val="0"/>
          <c:cat>
            <c:numRef>
              <c:f>'Figurer i miljøberetningen'!$L$29:$AM$29</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miljøberetningen'!$L$35:$AM$35</c:f>
              <c:numCache>
                <c:formatCode>General</c:formatCode>
                <c:ptCount val="28"/>
                <c:pt idx="18" formatCode="0.0">
                  <c:v>6.6060838000000004</c:v>
                </c:pt>
                <c:pt idx="19" formatCode="0.0">
                  <c:v>6.4476456005999996</c:v>
                </c:pt>
                <c:pt idx="20" formatCode="0.0">
                  <c:v>5.5268146045000011</c:v>
                </c:pt>
                <c:pt idx="21" formatCode="0.0">
                  <c:v>4.3819496022999997</c:v>
                </c:pt>
                <c:pt idx="22" formatCode="0.0">
                  <c:v>4.0132497999999996</c:v>
                </c:pt>
                <c:pt idx="23" formatCode="0.0">
                  <c:v>1.6121699999999999E-2</c:v>
                </c:pt>
                <c:pt idx="24" formatCode="0.0">
                  <c:v>1.3765900000000001E-2</c:v>
                </c:pt>
                <c:pt idx="25" formatCode="0.0">
                  <c:v>1.24846E-2</c:v>
                </c:pt>
                <c:pt idx="26" formatCode="0.0">
                  <c:v>1.0830600000000001E-2</c:v>
                </c:pt>
                <c:pt idx="27" formatCode="0.0">
                  <c:v>1.0144800000000001E-2</c:v>
                </c:pt>
              </c:numCache>
            </c:numRef>
          </c:val>
          <c:extLst>
            <c:ext xmlns:c16="http://schemas.microsoft.com/office/drawing/2014/chart" uri="{C3380CC4-5D6E-409C-BE32-E72D297353CC}">
              <c16:uniqueId val="{00000006-E4D1-4DC2-980A-4C45910460AF}"/>
            </c:ext>
          </c:extLst>
        </c:ser>
        <c:ser>
          <c:idx val="7"/>
          <c:order val="6"/>
          <c:tx>
            <c:strRef>
              <c:f>'Figurer i miljøberetningen'!$K$36</c:f>
              <c:strCache>
                <c:ptCount val="1"/>
                <c:pt idx="0">
                  <c:v>Prognose - Naturgas</c:v>
                </c:pt>
              </c:strCache>
            </c:strRef>
          </c:tx>
          <c:spPr>
            <a:pattFill prst="dkUpDiag">
              <a:fgClr>
                <a:schemeClr val="accent2"/>
              </a:fgClr>
              <a:bgClr>
                <a:schemeClr val="bg1"/>
              </a:bgClr>
            </a:pattFill>
            <a:ln>
              <a:noFill/>
            </a:ln>
            <a:effectLst/>
          </c:spPr>
          <c:invertIfNegative val="0"/>
          <c:cat>
            <c:numRef>
              <c:f>'Figurer i miljøberetningen'!$L$29:$AM$29</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miljøberetningen'!$L$36:$AM$36</c:f>
              <c:numCache>
                <c:formatCode>General</c:formatCode>
                <c:ptCount val="28"/>
                <c:pt idx="18" formatCode="0.0">
                  <c:v>12.003470849199998</c:v>
                </c:pt>
                <c:pt idx="19" formatCode="0.0">
                  <c:v>12.414918437500004</c:v>
                </c:pt>
                <c:pt idx="20" formatCode="0.0">
                  <c:v>17.669336149099998</c:v>
                </c:pt>
                <c:pt idx="21" formatCode="0.0">
                  <c:v>12.329891852700001</c:v>
                </c:pt>
                <c:pt idx="22" formatCode="0.0">
                  <c:v>8.6029550523000005</c:v>
                </c:pt>
                <c:pt idx="23" formatCode="0.0">
                  <c:v>7.4465393407000011</c:v>
                </c:pt>
                <c:pt idx="24" formatCode="0.0">
                  <c:v>5.908561785999999</c:v>
                </c:pt>
                <c:pt idx="25" formatCode="0.0">
                  <c:v>4.6176091895999996</c:v>
                </c:pt>
                <c:pt idx="26" formatCode="0.0">
                  <c:v>4.8123219678999991</c:v>
                </c:pt>
                <c:pt idx="27" formatCode="0.0">
                  <c:v>4.9012351139999994</c:v>
                </c:pt>
              </c:numCache>
            </c:numRef>
          </c:val>
          <c:extLst>
            <c:ext xmlns:c16="http://schemas.microsoft.com/office/drawing/2014/chart" uri="{C3380CC4-5D6E-409C-BE32-E72D297353CC}">
              <c16:uniqueId val="{00000007-E4D1-4DC2-980A-4C45910460AF}"/>
            </c:ext>
          </c:extLst>
        </c:ser>
        <c:ser>
          <c:idx val="8"/>
          <c:order val="7"/>
          <c:tx>
            <c:strRef>
              <c:f>'Figurer i miljøberetningen'!$K$37</c:f>
              <c:strCache>
                <c:ptCount val="1"/>
                <c:pt idx="0">
                  <c:v>Prognose - Olie</c:v>
                </c:pt>
              </c:strCache>
            </c:strRef>
          </c:tx>
          <c:spPr>
            <a:pattFill prst="dkUpDiag">
              <a:fgClr>
                <a:schemeClr val="accent3"/>
              </a:fgClr>
              <a:bgClr>
                <a:schemeClr val="bg1"/>
              </a:bgClr>
            </a:pattFill>
            <a:ln>
              <a:noFill/>
            </a:ln>
            <a:effectLst/>
          </c:spPr>
          <c:invertIfNegative val="0"/>
          <c:cat>
            <c:numRef>
              <c:f>'Figurer i miljøberetningen'!$L$29:$AM$29</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miljøberetningen'!$L$37:$AM$37</c:f>
              <c:numCache>
                <c:formatCode>General</c:formatCode>
                <c:ptCount val="28"/>
                <c:pt idx="18" formatCode="0.0">
                  <c:v>1.5395188268</c:v>
                </c:pt>
                <c:pt idx="19" formatCode="0.0">
                  <c:v>2.5658209527999998</c:v>
                </c:pt>
                <c:pt idx="20" formatCode="0.0">
                  <c:v>1.2307608564999999</c:v>
                </c:pt>
                <c:pt idx="21" formatCode="0.0">
                  <c:v>1.1646443591999998</c:v>
                </c:pt>
                <c:pt idx="22" formatCode="0.0">
                  <c:v>1.0504353891999998</c:v>
                </c:pt>
                <c:pt idx="23" formatCode="0.0">
                  <c:v>0.67960077559999998</c:v>
                </c:pt>
                <c:pt idx="24" formatCode="0.0">
                  <c:v>0.70061401210000018</c:v>
                </c:pt>
                <c:pt idx="25" formatCode="0.0">
                  <c:v>0.35371038269999999</c:v>
                </c:pt>
                <c:pt idx="26" formatCode="0.0">
                  <c:v>0.36469335429999994</c:v>
                </c:pt>
                <c:pt idx="27" formatCode="0.0">
                  <c:v>0.33185041100000001</c:v>
                </c:pt>
              </c:numCache>
            </c:numRef>
          </c:val>
          <c:extLst>
            <c:ext xmlns:c16="http://schemas.microsoft.com/office/drawing/2014/chart" uri="{C3380CC4-5D6E-409C-BE32-E72D297353CC}">
              <c16:uniqueId val="{00000008-E4D1-4DC2-980A-4C45910460AF}"/>
            </c:ext>
          </c:extLst>
        </c:ser>
        <c:ser>
          <c:idx val="10"/>
          <c:order val="8"/>
          <c:tx>
            <c:strRef>
              <c:f>'Figurer i miljøberetningen'!$K$38</c:f>
              <c:strCache>
                <c:ptCount val="1"/>
                <c:pt idx="0">
                  <c:v>Prognose - Affald</c:v>
                </c:pt>
              </c:strCache>
            </c:strRef>
          </c:tx>
          <c:spPr>
            <a:pattFill prst="dkUpDiag">
              <a:fgClr>
                <a:schemeClr val="accent4"/>
              </a:fgClr>
              <a:bgClr>
                <a:schemeClr val="bg1"/>
              </a:bgClr>
            </a:pattFill>
            <a:ln>
              <a:noFill/>
            </a:ln>
            <a:effectLst/>
          </c:spPr>
          <c:invertIfNegative val="0"/>
          <c:cat>
            <c:numRef>
              <c:f>'Figurer i miljøberetningen'!$L$29:$AM$29</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miljøberetningen'!$L$38:$AM$38</c:f>
              <c:numCache>
                <c:formatCode>General</c:formatCode>
                <c:ptCount val="28"/>
                <c:pt idx="18" formatCode="0.0">
                  <c:v>35.618300636099995</c:v>
                </c:pt>
                <c:pt idx="19" formatCode="0.0">
                  <c:v>33.211831143199994</c:v>
                </c:pt>
                <c:pt idx="20" formatCode="0.0">
                  <c:v>32.541343490300001</c:v>
                </c:pt>
                <c:pt idx="21" formatCode="0.0">
                  <c:v>31.709005523899997</c:v>
                </c:pt>
                <c:pt idx="22" formatCode="0.0">
                  <c:v>31.542730839299992</c:v>
                </c:pt>
                <c:pt idx="23" formatCode="0.0">
                  <c:v>31.049536653000001</c:v>
                </c:pt>
                <c:pt idx="24" formatCode="0.0">
                  <c:v>28.278477039000006</c:v>
                </c:pt>
                <c:pt idx="25" formatCode="0.0">
                  <c:v>26.517078205200001</c:v>
                </c:pt>
                <c:pt idx="26" formatCode="0.0">
                  <c:v>25.346937023900004</c:v>
                </c:pt>
                <c:pt idx="27" formatCode="0.0">
                  <c:v>23.974095089399999</c:v>
                </c:pt>
              </c:numCache>
            </c:numRef>
          </c:val>
          <c:extLst>
            <c:ext xmlns:c16="http://schemas.microsoft.com/office/drawing/2014/chart" uri="{C3380CC4-5D6E-409C-BE32-E72D297353CC}">
              <c16:uniqueId val="{0000000A-E4D1-4DC2-980A-4C45910460AF}"/>
            </c:ext>
          </c:extLst>
        </c:ser>
        <c:ser>
          <c:idx val="11"/>
          <c:order val="9"/>
          <c:tx>
            <c:strRef>
              <c:f>'Figurer i miljøberetningen'!$K$39</c:f>
              <c:strCache>
                <c:ptCount val="1"/>
                <c:pt idx="0">
                  <c:v>Prognose - Biobrændsel</c:v>
                </c:pt>
              </c:strCache>
            </c:strRef>
          </c:tx>
          <c:spPr>
            <a:pattFill prst="dkUpDiag">
              <a:fgClr>
                <a:schemeClr val="bg2"/>
              </a:fgClr>
              <a:bgClr>
                <a:schemeClr val="bg1"/>
              </a:bgClr>
            </a:pattFill>
            <a:ln>
              <a:noFill/>
            </a:ln>
            <a:effectLst/>
          </c:spPr>
          <c:invertIfNegative val="0"/>
          <c:cat>
            <c:numRef>
              <c:f>'Figurer i miljøberetningen'!$L$29:$AM$29</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miljøberetningen'!$L$39:$AM$39</c:f>
              <c:numCache>
                <c:formatCode>General</c:formatCode>
                <c:ptCount val="28"/>
                <c:pt idx="18" formatCode="0.0">
                  <c:v>74.344006111900029</c:v>
                </c:pt>
                <c:pt idx="19" formatCode="0.0">
                  <c:v>98.849155535899996</c:v>
                </c:pt>
                <c:pt idx="20" formatCode="0.0">
                  <c:v>95.603112861000014</c:v>
                </c:pt>
                <c:pt idx="21" formatCode="0.0">
                  <c:v>91.396678388600009</c:v>
                </c:pt>
                <c:pt idx="22" formatCode="0.0">
                  <c:v>89.087234250199998</c:v>
                </c:pt>
                <c:pt idx="23" formatCode="0.0">
                  <c:v>73.970441843600014</c:v>
                </c:pt>
                <c:pt idx="24" formatCode="0.0">
                  <c:v>63.025363248299982</c:v>
                </c:pt>
                <c:pt idx="25" formatCode="0.0">
                  <c:v>43.811762980400005</c:v>
                </c:pt>
                <c:pt idx="26" formatCode="0.0">
                  <c:v>38.090804735100001</c:v>
                </c:pt>
                <c:pt idx="27" formatCode="0.0">
                  <c:v>30.164464867299994</c:v>
                </c:pt>
              </c:numCache>
            </c:numRef>
          </c:val>
          <c:extLst>
            <c:ext xmlns:c16="http://schemas.microsoft.com/office/drawing/2014/chart" uri="{C3380CC4-5D6E-409C-BE32-E72D297353CC}">
              <c16:uniqueId val="{0000000B-E4D1-4DC2-980A-4C45910460AF}"/>
            </c:ext>
          </c:extLst>
        </c:ser>
        <c:dLbls>
          <c:showLegendKey val="0"/>
          <c:showVal val="0"/>
          <c:showCatName val="0"/>
          <c:showSerName val="0"/>
          <c:showPercent val="0"/>
          <c:showBubbleSize val="0"/>
        </c:dLbls>
        <c:gapWidth val="100"/>
        <c:overlap val="100"/>
        <c:axId val="89555712"/>
        <c:axId val="89557632"/>
      </c:barChart>
      <c:catAx>
        <c:axId val="895557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557632"/>
        <c:crosses val="autoZero"/>
        <c:auto val="1"/>
        <c:lblAlgn val="ctr"/>
        <c:lblOffset val="100"/>
        <c:tickLblSkip val="2"/>
        <c:noMultiLvlLbl val="0"/>
      </c:catAx>
      <c:valAx>
        <c:axId val="89557632"/>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PJ</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555712"/>
        <c:crosses val="autoZero"/>
        <c:crossBetween val="between"/>
      </c:valAx>
      <c:spPr>
        <a:noFill/>
        <a:ln>
          <a:noFill/>
        </a:ln>
        <a:effectLst/>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overlay val="0"/>
      <c:spPr>
        <a:noFill/>
        <a:ln>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4894218234484E-2"/>
          <c:y val="0.12507281972305936"/>
          <c:w val="0.87919097899043297"/>
          <c:h val="0.60412853798680566"/>
        </c:manualLayout>
      </c:layout>
      <c:barChart>
        <c:barDir val="col"/>
        <c:grouping val="stacked"/>
        <c:varyColors val="0"/>
        <c:ser>
          <c:idx val="1"/>
          <c:order val="1"/>
          <c:tx>
            <c:strRef>
              <c:f>'Figurer i miljøberetningen'!$K$8</c:f>
              <c:strCache>
                <c:ptCount val="1"/>
                <c:pt idx="0">
                  <c:v>Vind</c:v>
                </c:pt>
              </c:strCache>
            </c:strRef>
          </c:tx>
          <c:spPr>
            <a:solidFill>
              <a:schemeClr val="accent6"/>
            </a:solidFill>
            <a:ln>
              <a:noFill/>
            </a:ln>
            <a:effectLst/>
          </c:spPr>
          <c:invertIfNegative val="0"/>
          <c:cat>
            <c:numRef>
              <c:f>'Figurer i miljøberetningen'!$L$6:$AM$6</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miljøberetningen'!$L$8:$AM$8</c:f>
              <c:numCache>
                <c:formatCode>0.00</c:formatCode>
                <c:ptCount val="28"/>
                <c:pt idx="0">
                  <c:v>0.61029999999999995</c:v>
                </c:pt>
                <c:pt idx="4">
                  <c:v>7.8074958775119994</c:v>
                </c:pt>
                <c:pt idx="5">
                  <c:v>9.764886028267</c:v>
                </c:pt>
                <c:pt idx="6">
                  <c:v>10.267370588651001</c:v>
                </c:pt>
                <c:pt idx="7">
                  <c:v>11.123273633638</c:v>
                </c:pt>
                <c:pt idx="8">
                  <c:v>13.078503566298002</c:v>
                </c:pt>
                <c:pt idx="9">
                  <c:v>14.133091674361006</c:v>
                </c:pt>
                <c:pt idx="10">
                  <c:v>12.781731229759004</c:v>
                </c:pt>
                <c:pt idx="11">
                  <c:v>14.777037192023</c:v>
                </c:pt>
                <c:pt idx="12">
                  <c:v>13.898713738085993</c:v>
                </c:pt>
                <c:pt idx="13">
                  <c:v>16.161296783003994</c:v>
                </c:pt>
                <c:pt idx="14">
                  <c:v>16.330214682940113</c:v>
                </c:pt>
                <c:pt idx="15">
                  <c:v>16.006360503887958</c:v>
                </c:pt>
                <c:pt idx="16">
                  <c:v>19.023765060456029</c:v>
                </c:pt>
                <c:pt idx="17">
                  <c:v>19.434236937261996</c:v>
                </c:pt>
              </c:numCache>
            </c:numRef>
          </c:val>
          <c:extLst>
            <c:ext xmlns:c16="http://schemas.microsoft.com/office/drawing/2014/chart" uri="{C3380CC4-5D6E-409C-BE32-E72D297353CC}">
              <c16:uniqueId val="{00000000-82B1-4F25-93E4-9539B0972FD2}"/>
            </c:ext>
          </c:extLst>
        </c:ser>
        <c:ser>
          <c:idx val="2"/>
          <c:order val="2"/>
          <c:tx>
            <c:strRef>
              <c:f>'Figurer i miljøberetningen'!$K$9</c:f>
              <c:strCache>
                <c:ptCount val="1"/>
                <c:pt idx="0">
                  <c:v>Sol</c:v>
                </c:pt>
              </c:strCache>
            </c:strRef>
          </c:tx>
          <c:spPr>
            <a:solidFill>
              <a:schemeClr val="accent3"/>
            </a:solidFill>
            <a:ln>
              <a:noFill/>
            </a:ln>
            <a:effectLst/>
          </c:spPr>
          <c:invertIfNegative val="0"/>
          <c:cat>
            <c:numRef>
              <c:f>'Figurer i miljøberetningen'!$L$6:$AM$6</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miljøberetningen'!$L$9:$AM$9</c:f>
              <c:numCache>
                <c:formatCode>0.00</c:formatCode>
                <c:ptCount val="28"/>
                <c:pt idx="0">
                  <c:v>0</c:v>
                </c:pt>
                <c:pt idx="4">
                  <c:v>0</c:v>
                </c:pt>
                <c:pt idx="5">
                  <c:v>0</c:v>
                </c:pt>
                <c:pt idx="6">
                  <c:v>0.10386187032128129</c:v>
                </c:pt>
                <c:pt idx="7">
                  <c:v>0.51754120118636049</c:v>
                </c:pt>
                <c:pt idx="8">
                  <c:v>0.59551799999999999</c:v>
                </c:pt>
                <c:pt idx="9">
                  <c:v>0.60426199999999997</c:v>
                </c:pt>
                <c:pt idx="10">
                  <c:v>0.74378</c:v>
                </c:pt>
                <c:pt idx="11">
                  <c:v>0.78878099999999995</c:v>
                </c:pt>
                <c:pt idx="12">
                  <c:v>0.95297299999999996</c:v>
                </c:pt>
                <c:pt idx="13">
                  <c:v>0.96326900000000004</c:v>
                </c:pt>
                <c:pt idx="14">
                  <c:v>1.177268335999996</c:v>
                </c:pt>
                <c:pt idx="15">
                  <c:v>1.3090570764980283</c:v>
                </c:pt>
                <c:pt idx="16">
                  <c:v>2.2025672911890042</c:v>
                </c:pt>
                <c:pt idx="17">
                  <c:v>3.3698081122690322</c:v>
                </c:pt>
              </c:numCache>
            </c:numRef>
          </c:val>
          <c:extLst>
            <c:ext xmlns:c16="http://schemas.microsoft.com/office/drawing/2014/chart" uri="{C3380CC4-5D6E-409C-BE32-E72D297353CC}">
              <c16:uniqueId val="{00000001-82B1-4F25-93E4-9539B0972FD2}"/>
            </c:ext>
          </c:extLst>
        </c:ser>
        <c:ser>
          <c:idx val="3"/>
          <c:order val="3"/>
          <c:tx>
            <c:strRef>
              <c:f>'Figurer i miljøberetningen'!$K$10</c:f>
              <c:strCache>
                <c:ptCount val="1"/>
                <c:pt idx="0">
                  <c:v>Decentrale værker</c:v>
                </c:pt>
              </c:strCache>
            </c:strRef>
          </c:tx>
          <c:spPr>
            <a:solidFill>
              <a:schemeClr val="bg1">
                <a:lumMod val="75000"/>
              </a:schemeClr>
            </a:solidFill>
            <a:ln>
              <a:noFill/>
            </a:ln>
            <a:effectLst/>
          </c:spPr>
          <c:invertIfNegative val="0"/>
          <c:cat>
            <c:numRef>
              <c:f>'Figurer i miljøberetningen'!$L$6:$AM$6</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miljøberetningen'!$L$10:$AM$10</c:f>
              <c:numCache>
                <c:formatCode>0.00</c:formatCode>
                <c:ptCount val="28"/>
                <c:pt idx="0">
                  <c:v>0.46929999999999994</c:v>
                </c:pt>
                <c:pt idx="4">
                  <c:v>7.2002592220749975</c:v>
                </c:pt>
                <c:pt idx="5">
                  <c:v>6.1770346975190007</c:v>
                </c:pt>
                <c:pt idx="6">
                  <c:v>4.9356326881869954</c:v>
                </c:pt>
                <c:pt idx="7">
                  <c:v>4.4828426241580051</c:v>
                </c:pt>
                <c:pt idx="8">
                  <c:v>3.6598729646109973</c:v>
                </c:pt>
                <c:pt idx="9">
                  <c:v>3.4739868859739991</c:v>
                </c:pt>
                <c:pt idx="10">
                  <c:v>3.9101990272269949</c:v>
                </c:pt>
                <c:pt idx="11">
                  <c:v>4.0314103173749993</c:v>
                </c:pt>
                <c:pt idx="12">
                  <c:v>4.7000282067699981</c:v>
                </c:pt>
                <c:pt idx="13">
                  <c:v>4.8250344899511131</c:v>
                </c:pt>
                <c:pt idx="14">
                  <c:v>4.4741524225286398</c:v>
                </c:pt>
                <c:pt idx="15">
                  <c:v>5.0029277735529671</c:v>
                </c:pt>
                <c:pt idx="16">
                  <c:v>4.7716228595179828</c:v>
                </c:pt>
                <c:pt idx="17">
                  <c:v>4.4714434037230069</c:v>
                </c:pt>
              </c:numCache>
            </c:numRef>
          </c:val>
          <c:extLst>
            <c:ext xmlns:c16="http://schemas.microsoft.com/office/drawing/2014/chart" uri="{C3380CC4-5D6E-409C-BE32-E72D297353CC}">
              <c16:uniqueId val="{00000002-82B1-4F25-93E4-9539B0972FD2}"/>
            </c:ext>
          </c:extLst>
        </c:ser>
        <c:ser>
          <c:idx val="4"/>
          <c:order val="4"/>
          <c:tx>
            <c:strRef>
              <c:f>'Figurer i miljøberetningen'!$K$11</c:f>
              <c:strCache>
                <c:ptCount val="1"/>
                <c:pt idx="0">
                  <c:v>Centrale værker</c:v>
                </c:pt>
              </c:strCache>
            </c:strRef>
          </c:tx>
          <c:spPr>
            <a:solidFill>
              <a:schemeClr val="tx1">
                <a:lumMod val="65000"/>
                <a:lumOff val="35000"/>
              </a:schemeClr>
            </a:solidFill>
            <a:ln>
              <a:noFill/>
            </a:ln>
            <a:effectLst/>
          </c:spPr>
          <c:invertIfNegative val="0"/>
          <c:cat>
            <c:numRef>
              <c:f>'Figurer i miljøberetningen'!$L$6:$AM$6</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miljøberetningen'!$L$11:$AM$11</c:f>
              <c:numCache>
                <c:formatCode>0.00</c:formatCode>
                <c:ptCount val="28"/>
                <c:pt idx="0">
                  <c:v>20.7804</c:v>
                </c:pt>
                <c:pt idx="4">
                  <c:v>21.610675286553999</c:v>
                </c:pt>
                <c:pt idx="5">
                  <c:v>17.267939465047998</c:v>
                </c:pt>
                <c:pt idx="6">
                  <c:v>13.717963827</c:v>
                </c:pt>
                <c:pt idx="7">
                  <c:v>16.832558349000003</c:v>
                </c:pt>
                <c:pt idx="8">
                  <c:v>13.281389503000002</c:v>
                </c:pt>
                <c:pt idx="9">
                  <c:v>9.4929536179999996</c:v>
                </c:pt>
                <c:pt idx="10">
                  <c:v>11.494216910000002</c:v>
                </c:pt>
                <c:pt idx="11">
                  <c:v>9.8555054369999997</c:v>
                </c:pt>
                <c:pt idx="12">
                  <c:v>9.7087878953309978</c:v>
                </c:pt>
                <c:pt idx="13">
                  <c:v>6.7169498119309976</c:v>
                </c:pt>
                <c:pt idx="14">
                  <c:v>5.9647875999500011</c:v>
                </c:pt>
                <c:pt idx="15">
                  <c:v>9.1902774167039851</c:v>
                </c:pt>
                <c:pt idx="16">
                  <c:v>7.7982241166909896</c:v>
                </c:pt>
                <c:pt idx="17">
                  <c:v>5.7050497785610039</c:v>
                </c:pt>
              </c:numCache>
            </c:numRef>
          </c:val>
          <c:extLst>
            <c:ext xmlns:c16="http://schemas.microsoft.com/office/drawing/2014/chart" uri="{C3380CC4-5D6E-409C-BE32-E72D297353CC}">
              <c16:uniqueId val="{00000003-82B1-4F25-93E4-9539B0972FD2}"/>
            </c:ext>
          </c:extLst>
        </c:ser>
        <c:dLbls>
          <c:showLegendKey val="0"/>
          <c:showVal val="0"/>
          <c:showCatName val="0"/>
          <c:showSerName val="0"/>
          <c:showPercent val="0"/>
          <c:showBubbleSize val="0"/>
        </c:dLbls>
        <c:gapWidth val="150"/>
        <c:overlap val="100"/>
        <c:axId val="89218432"/>
        <c:axId val="89224704"/>
      </c:barChart>
      <c:barChart>
        <c:barDir val="col"/>
        <c:grouping val="stacked"/>
        <c:varyColors val="0"/>
        <c:ser>
          <c:idx val="6"/>
          <c:order val="6"/>
          <c:tx>
            <c:strRef>
              <c:f>'Figurer i miljøberetningen'!$K$13</c:f>
              <c:strCache>
                <c:ptCount val="1"/>
                <c:pt idx="0">
                  <c:v>Prognose - Vind</c:v>
                </c:pt>
              </c:strCache>
            </c:strRef>
          </c:tx>
          <c:spPr>
            <a:pattFill prst="dkUpDiag">
              <a:fgClr>
                <a:schemeClr val="accent6"/>
              </a:fgClr>
              <a:bgClr>
                <a:schemeClr val="bg1">
                  <a:lumMod val="95000"/>
                </a:schemeClr>
              </a:bgClr>
            </a:pattFill>
            <a:ln>
              <a:noFill/>
            </a:ln>
            <a:effectLst/>
          </c:spPr>
          <c:invertIfNegative val="0"/>
          <c:cat>
            <c:numRef>
              <c:f>'Figurer i miljøberetningen'!$L$6:$AM$6</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miljøberetningen'!$L$13:$AM$13</c:f>
              <c:numCache>
                <c:formatCode>0.00</c:formatCode>
                <c:ptCount val="28"/>
                <c:pt idx="18">
                  <c:v>24.891898920599999</c:v>
                </c:pt>
                <c:pt idx="19">
                  <c:v>25.918734510199997</c:v>
                </c:pt>
                <c:pt idx="20">
                  <c:v>27.590985053599994</c:v>
                </c:pt>
                <c:pt idx="21">
                  <c:v>34.369493266000006</c:v>
                </c:pt>
                <c:pt idx="22">
                  <c:v>38.297091449800007</c:v>
                </c:pt>
                <c:pt idx="23">
                  <c:v>39.543781103900002</c:v>
                </c:pt>
                <c:pt idx="24">
                  <c:v>43.895516572299996</c:v>
                </c:pt>
                <c:pt idx="25">
                  <c:v>78.342655217799987</c:v>
                </c:pt>
                <c:pt idx="26">
                  <c:v>79.18274283540002</c:v>
                </c:pt>
                <c:pt idx="27">
                  <c:v>102.50743697550001</c:v>
                </c:pt>
              </c:numCache>
            </c:numRef>
          </c:val>
          <c:extLst>
            <c:ext xmlns:c16="http://schemas.microsoft.com/office/drawing/2014/chart" uri="{C3380CC4-5D6E-409C-BE32-E72D297353CC}">
              <c16:uniqueId val="{00000004-82B1-4F25-93E4-9539B0972FD2}"/>
            </c:ext>
          </c:extLst>
        </c:ser>
        <c:ser>
          <c:idx val="7"/>
          <c:order val="7"/>
          <c:tx>
            <c:strRef>
              <c:f>'Figurer i miljøberetningen'!$K$14</c:f>
              <c:strCache>
                <c:ptCount val="1"/>
                <c:pt idx="0">
                  <c:v>Prognose - Sol</c:v>
                </c:pt>
              </c:strCache>
            </c:strRef>
          </c:tx>
          <c:spPr>
            <a:pattFill prst="dkUpDiag">
              <a:fgClr>
                <a:schemeClr val="accent3"/>
              </a:fgClr>
              <a:bgClr>
                <a:schemeClr val="accent3">
                  <a:lumMod val="40000"/>
                  <a:lumOff val="60000"/>
                </a:schemeClr>
              </a:bgClr>
            </a:pattFill>
            <a:ln>
              <a:noFill/>
            </a:ln>
            <a:effectLst/>
          </c:spPr>
          <c:invertIfNegative val="0"/>
          <c:cat>
            <c:numRef>
              <c:f>'Figurer i miljøberetningen'!$L$6:$AM$6</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miljøberetningen'!$L$14:$AM$14</c:f>
              <c:numCache>
                <c:formatCode>0.00</c:formatCode>
                <c:ptCount val="28"/>
                <c:pt idx="18">
                  <c:v>5.1466500220999976</c:v>
                </c:pt>
                <c:pt idx="19">
                  <c:v>9.0739293112000059</c:v>
                </c:pt>
                <c:pt idx="20">
                  <c:v>13.082076155899999</c:v>
                </c:pt>
                <c:pt idx="21">
                  <c:v>17.146507629399995</c:v>
                </c:pt>
                <c:pt idx="22">
                  <c:v>21.057581603099994</c:v>
                </c:pt>
                <c:pt idx="23">
                  <c:v>25.139842119099995</c:v>
                </c:pt>
                <c:pt idx="24">
                  <c:v>28.112399513199993</c:v>
                </c:pt>
                <c:pt idx="25">
                  <c:v>29.674694482900001</c:v>
                </c:pt>
                <c:pt idx="26">
                  <c:v>31.218777687100001</c:v>
                </c:pt>
                <c:pt idx="27">
                  <c:v>32.92230430719998</c:v>
                </c:pt>
              </c:numCache>
            </c:numRef>
          </c:val>
          <c:extLst>
            <c:ext xmlns:c16="http://schemas.microsoft.com/office/drawing/2014/chart" uri="{C3380CC4-5D6E-409C-BE32-E72D297353CC}">
              <c16:uniqueId val="{00000005-82B1-4F25-93E4-9539B0972FD2}"/>
            </c:ext>
          </c:extLst>
        </c:ser>
        <c:ser>
          <c:idx val="8"/>
          <c:order val="8"/>
          <c:tx>
            <c:strRef>
              <c:f>'Figurer i miljøberetningen'!$K$15</c:f>
              <c:strCache>
                <c:ptCount val="1"/>
                <c:pt idx="0">
                  <c:v>Prognose - Decentrale værker</c:v>
                </c:pt>
              </c:strCache>
            </c:strRef>
          </c:tx>
          <c:spPr>
            <a:pattFill prst="dkUpDiag">
              <a:fgClr>
                <a:schemeClr val="bg1">
                  <a:lumMod val="75000"/>
                </a:schemeClr>
              </a:fgClr>
              <a:bgClr>
                <a:schemeClr val="bg1">
                  <a:lumMod val="95000"/>
                </a:schemeClr>
              </a:bgClr>
            </a:pattFill>
            <a:ln>
              <a:noFill/>
            </a:ln>
            <a:effectLst/>
          </c:spPr>
          <c:invertIfNegative val="0"/>
          <c:cat>
            <c:numRef>
              <c:f>'Figurer i miljøberetningen'!$L$6:$AM$6</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miljøberetningen'!$L$15:$AM$15</c:f>
              <c:numCache>
                <c:formatCode>0.00</c:formatCode>
                <c:ptCount val="28"/>
                <c:pt idx="18">
                  <c:v>4.3380210212000012</c:v>
                </c:pt>
                <c:pt idx="19">
                  <c:v>4.6070968515000015</c:v>
                </c:pt>
                <c:pt idx="20">
                  <c:v>5.0957606023999986</c:v>
                </c:pt>
                <c:pt idx="21">
                  <c:v>4.5572823277000003</c:v>
                </c:pt>
                <c:pt idx="22">
                  <c:v>4.3501027455999983</c:v>
                </c:pt>
                <c:pt idx="23">
                  <c:v>4.0510720327000014</c:v>
                </c:pt>
                <c:pt idx="24">
                  <c:v>3.6143658565000001</c:v>
                </c:pt>
                <c:pt idx="25">
                  <c:v>3.2223163050000005</c:v>
                </c:pt>
                <c:pt idx="26">
                  <c:v>3.0492865083999998</c:v>
                </c:pt>
                <c:pt idx="27">
                  <c:v>2.6313277180000005</c:v>
                </c:pt>
              </c:numCache>
            </c:numRef>
          </c:val>
          <c:extLst>
            <c:ext xmlns:c16="http://schemas.microsoft.com/office/drawing/2014/chart" uri="{C3380CC4-5D6E-409C-BE32-E72D297353CC}">
              <c16:uniqueId val="{00000006-82B1-4F25-93E4-9539B0972FD2}"/>
            </c:ext>
          </c:extLst>
        </c:ser>
        <c:ser>
          <c:idx val="9"/>
          <c:order val="9"/>
          <c:tx>
            <c:strRef>
              <c:f>'Figurer i miljøberetningen'!$K$16</c:f>
              <c:strCache>
                <c:ptCount val="1"/>
                <c:pt idx="0">
                  <c:v>Prognose - Centrale værker</c:v>
                </c:pt>
              </c:strCache>
            </c:strRef>
          </c:tx>
          <c:spPr>
            <a:pattFill prst="dkUpDiag">
              <a:fgClr>
                <a:schemeClr val="tx1">
                  <a:lumMod val="65000"/>
                  <a:lumOff val="35000"/>
                </a:schemeClr>
              </a:fgClr>
              <a:bgClr>
                <a:schemeClr val="bg1">
                  <a:lumMod val="85000"/>
                </a:schemeClr>
              </a:bgClr>
            </a:pattFill>
            <a:ln>
              <a:noFill/>
            </a:ln>
            <a:effectLst/>
          </c:spPr>
          <c:invertIfNegative val="0"/>
          <c:cat>
            <c:numRef>
              <c:f>'Figurer i miljøberetningen'!$L$6:$AM$6</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miljøberetningen'!$L$16:$AM$16</c:f>
              <c:numCache>
                <c:formatCode>0.00</c:formatCode>
                <c:ptCount val="28"/>
                <c:pt idx="18">
                  <c:v>4.4008680223999992</c:v>
                </c:pt>
                <c:pt idx="19">
                  <c:v>7.1852100395999994</c:v>
                </c:pt>
                <c:pt idx="20">
                  <c:v>7.0018398189000006</c:v>
                </c:pt>
                <c:pt idx="21">
                  <c:v>6.3708049129999997</c:v>
                </c:pt>
                <c:pt idx="22">
                  <c:v>5.9518448031000011</c:v>
                </c:pt>
                <c:pt idx="23">
                  <c:v>4.2406520353999992</c:v>
                </c:pt>
                <c:pt idx="24">
                  <c:v>3.4330147064999998</c:v>
                </c:pt>
                <c:pt idx="25">
                  <c:v>1.8649089295999997</c:v>
                </c:pt>
                <c:pt idx="26">
                  <c:v>1.5438609633</c:v>
                </c:pt>
                <c:pt idx="27">
                  <c:v>1.2030473323999997</c:v>
                </c:pt>
              </c:numCache>
            </c:numRef>
          </c:val>
          <c:extLst>
            <c:ext xmlns:c16="http://schemas.microsoft.com/office/drawing/2014/chart" uri="{C3380CC4-5D6E-409C-BE32-E72D297353CC}">
              <c16:uniqueId val="{00000007-82B1-4F25-93E4-9539B0972FD2}"/>
            </c:ext>
          </c:extLst>
        </c:ser>
        <c:dLbls>
          <c:showLegendKey val="0"/>
          <c:showVal val="0"/>
          <c:showCatName val="0"/>
          <c:showSerName val="0"/>
          <c:showPercent val="0"/>
          <c:showBubbleSize val="0"/>
        </c:dLbls>
        <c:gapWidth val="100"/>
        <c:overlap val="100"/>
        <c:axId val="89236224"/>
        <c:axId val="89226240"/>
      </c:barChart>
      <c:lineChart>
        <c:grouping val="standard"/>
        <c:varyColors val="0"/>
        <c:ser>
          <c:idx val="0"/>
          <c:order val="0"/>
          <c:tx>
            <c:strRef>
              <c:f>'Figurer i miljøberetningen'!$K$7</c:f>
              <c:strCache>
                <c:ptCount val="1"/>
                <c:pt idx="0">
                  <c:v>Elforbrug (inkl. nettab)</c:v>
                </c:pt>
              </c:strCache>
            </c:strRef>
          </c:tx>
          <c:spPr>
            <a:ln w="28575" cap="rnd">
              <a:solidFill>
                <a:schemeClr val="accent1"/>
              </a:solidFill>
              <a:round/>
            </a:ln>
            <a:effectLst/>
          </c:spPr>
          <c:marker>
            <c:symbol val="none"/>
          </c:marker>
          <c:dPt>
            <c:idx val="0"/>
            <c:marker>
              <c:symbol val="dash"/>
              <c:size val="5"/>
              <c:spPr>
                <a:solidFill>
                  <a:schemeClr val="accent1"/>
                </a:solidFill>
                <a:ln w="9525">
                  <a:solidFill>
                    <a:schemeClr val="accent1"/>
                  </a:solidFill>
                </a:ln>
                <a:effectLst/>
              </c:spPr>
            </c:marker>
            <c:bubble3D val="0"/>
            <c:extLst>
              <c:ext xmlns:c16="http://schemas.microsoft.com/office/drawing/2014/chart" uri="{C3380CC4-5D6E-409C-BE32-E72D297353CC}">
                <c16:uniqueId val="{00000000-47C0-4943-BD2D-209DE76CA0CD}"/>
              </c:ext>
            </c:extLst>
          </c:dPt>
          <c:cat>
            <c:numRef>
              <c:f>'Figurer i miljøberetningen'!$L$6:$AM$6</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miljøberetningen'!$L$7:$AM$7</c:f>
              <c:numCache>
                <c:formatCode>0.00</c:formatCode>
                <c:ptCount val="28"/>
                <c:pt idx="0">
                  <c:v>29.6937</c:v>
                </c:pt>
                <c:pt idx="4">
                  <c:v>35.483328505144996</c:v>
                </c:pt>
                <c:pt idx="5">
                  <c:v>34.528279794833992</c:v>
                </c:pt>
                <c:pt idx="6">
                  <c:v>34.239073209859285</c:v>
                </c:pt>
                <c:pt idx="7">
                  <c:v>34.037339470544403</c:v>
                </c:pt>
                <c:pt idx="8">
                  <c:v>33.470589661208997</c:v>
                </c:pt>
                <c:pt idx="9">
                  <c:v>33.615856183735005</c:v>
                </c:pt>
                <c:pt idx="10">
                  <c:v>33.987020331586002</c:v>
                </c:pt>
                <c:pt idx="11">
                  <c:v>34.015448583426</c:v>
                </c:pt>
                <c:pt idx="12">
                  <c:v>34.49361966449537</c:v>
                </c:pt>
                <c:pt idx="13">
                  <c:v>34.475373050939886</c:v>
                </c:pt>
                <c:pt idx="14">
                  <c:v>34.783846560083255</c:v>
                </c:pt>
                <c:pt idx="15">
                  <c:v>36.699256804635958</c:v>
                </c:pt>
                <c:pt idx="16">
                  <c:v>35.621254550479911</c:v>
                </c:pt>
                <c:pt idx="17">
                  <c:v>36.098908317136903</c:v>
                </c:pt>
              </c:numCache>
            </c:numRef>
          </c:val>
          <c:smooth val="0"/>
          <c:extLst>
            <c:ext xmlns:c16="http://schemas.microsoft.com/office/drawing/2014/chart" uri="{C3380CC4-5D6E-409C-BE32-E72D297353CC}">
              <c16:uniqueId val="{00000008-82B1-4F25-93E4-9539B0972FD2}"/>
            </c:ext>
          </c:extLst>
        </c:ser>
        <c:ser>
          <c:idx val="5"/>
          <c:order val="5"/>
          <c:tx>
            <c:strRef>
              <c:f>'Figurer i miljøberetningen'!$K$12</c:f>
              <c:strCache>
                <c:ptCount val="1"/>
                <c:pt idx="0">
                  <c:v>Prognose - Elforbrug (inkl. nettab)</c:v>
                </c:pt>
              </c:strCache>
            </c:strRef>
          </c:tx>
          <c:spPr>
            <a:ln w="28575" cap="rnd">
              <a:solidFill>
                <a:schemeClr val="accent1"/>
              </a:solidFill>
              <a:prstDash val="sysDash"/>
              <a:round/>
            </a:ln>
            <a:effectLst/>
          </c:spPr>
          <c:marker>
            <c:symbol val="none"/>
          </c:marker>
          <c:cat>
            <c:numRef>
              <c:f>'Figurer i miljøberetningen'!$L$6:$AM$6</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miljøberetningen'!$L$12:$AM$12</c:f>
              <c:numCache>
                <c:formatCode>0.00</c:formatCode>
                <c:ptCount val="28"/>
                <c:pt idx="17">
                  <c:v>36.098908317136903</c:v>
                </c:pt>
                <c:pt idx="18">
                  <c:v>44.928451146944454</c:v>
                </c:pt>
                <c:pt idx="19">
                  <c:v>46.126103842566664</c:v>
                </c:pt>
                <c:pt idx="20">
                  <c:v>51.086575987844441</c:v>
                </c:pt>
                <c:pt idx="21">
                  <c:v>56.331847159966671</c:v>
                </c:pt>
                <c:pt idx="22">
                  <c:v>63.247793605244453</c:v>
                </c:pt>
                <c:pt idx="23">
                  <c:v>69.899268191933331</c:v>
                </c:pt>
                <c:pt idx="24">
                  <c:v>75.164129422900004</c:v>
                </c:pt>
                <c:pt idx="25">
                  <c:v>88.316166962244438</c:v>
                </c:pt>
                <c:pt idx="26">
                  <c:v>95.654330912455549</c:v>
                </c:pt>
                <c:pt idx="27">
                  <c:v>116.53905505104443</c:v>
                </c:pt>
              </c:numCache>
            </c:numRef>
          </c:val>
          <c:smooth val="0"/>
          <c:extLst>
            <c:ext xmlns:c16="http://schemas.microsoft.com/office/drawing/2014/chart" uri="{C3380CC4-5D6E-409C-BE32-E72D297353CC}">
              <c16:uniqueId val="{00000009-82B1-4F25-93E4-9539B0972FD2}"/>
            </c:ext>
          </c:extLst>
        </c:ser>
        <c:dLbls>
          <c:showLegendKey val="0"/>
          <c:showVal val="0"/>
          <c:showCatName val="0"/>
          <c:showSerName val="0"/>
          <c:showPercent val="0"/>
          <c:showBubbleSize val="0"/>
        </c:dLbls>
        <c:marker val="1"/>
        <c:smooth val="0"/>
        <c:axId val="89236224"/>
        <c:axId val="89226240"/>
      </c:lineChart>
      <c:catAx>
        <c:axId val="8921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224704"/>
        <c:crosses val="autoZero"/>
        <c:auto val="1"/>
        <c:lblAlgn val="ctr"/>
        <c:lblOffset val="100"/>
        <c:tickLblSkip val="2"/>
        <c:tickMarkSkip val="1"/>
        <c:noMultiLvlLbl val="0"/>
      </c:catAx>
      <c:valAx>
        <c:axId val="89224704"/>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218432"/>
        <c:crosses val="autoZero"/>
        <c:crossBetween val="between"/>
      </c:valAx>
      <c:valAx>
        <c:axId val="89226240"/>
        <c:scaling>
          <c:orientation val="minMax"/>
          <c:max val="60"/>
        </c:scaling>
        <c:delete val="1"/>
        <c:axPos val="r"/>
        <c:numFmt formatCode="0.00" sourceLinked="1"/>
        <c:majorTickMark val="out"/>
        <c:minorTickMark val="none"/>
        <c:tickLblPos val="nextTo"/>
        <c:crossAx val="89236224"/>
        <c:crosses val="max"/>
        <c:crossBetween val="between"/>
      </c:valAx>
      <c:catAx>
        <c:axId val="89236224"/>
        <c:scaling>
          <c:orientation val="minMax"/>
        </c:scaling>
        <c:delete val="1"/>
        <c:axPos val="b"/>
        <c:numFmt formatCode="General" sourceLinked="1"/>
        <c:majorTickMark val="out"/>
        <c:minorTickMark val="none"/>
        <c:tickLblPos val="nextTo"/>
        <c:crossAx val="89226240"/>
        <c:crosses val="autoZero"/>
        <c:auto val="1"/>
        <c:lblAlgn val="ctr"/>
        <c:lblOffset val="100"/>
        <c:noMultiLvlLbl val="0"/>
      </c:cat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egendEntry>
        <c:idx val="9"/>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02367351139931"/>
          <c:y val="0.11428033602652758"/>
          <c:w val="0.78908980495085168"/>
          <c:h val="0.66715733187415083"/>
        </c:manualLayout>
      </c:layout>
      <c:lineChart>
        <c:grouping val="standard"/>
        <c:varyColors val="0"/>
        <c:ser>
          <c:idx val="1"/>
          <c:order val="0"/>
          <c:tx>
            <c:strRef>
              <c:f>'Figurer i miljøberetningen'!$K$76</c:f>
              <c:strCache>
                <c:ptCount val="1"/>
                <c:pt idx="0">
                  <c:v>SO₂ (svovldioxid)</c:v>
                </c:pt>
              </c:strCache>
            </c:strRef>
          </c:tx>
          <c:spPr>
            <a:ln w="28575" cap="rnd">
              <a:solidFill>
                <a:schemeClr val="accent2"/>
              </a:solidFill>
              <a:round/>
            </a:ln>
            <a:effectLst/>
          </c:spPr>
          <c:marker>
            <c:symbol val="none"/>
          </c:marker>
          <c:dPt>
            <c:idx val="0"/>
            <c:marker>
              <c:symbol val="circle"/>
              <c:size val="8"/>
              <c:spPr>
                <a:solidFill>
                  <a:schemeClr val="accent2"/>
                </a:solidFill>
                <a:ln w="9525">
                  <a:solidFill>
                    <a:schemeClr val="accent2"/>
                  </a:solidFill>
                </a:ln>
                <a:effectLst/>
              </c:spPr>
            </c:marker>
            <c:bubble3D val="0"/>
            <c:extLst>
              <c:ext xmlns:c16="http://schemas.microsoft.com/office/drawing/2014/chart" uri="{C3380CC4-5D6E-409C-BE32-E72D297353CC}">
                <c16:uniqueId val="{00000009-64A5-40B5-8337-F7F0E355DB62}"/>
              </c:ext>
            </c:extLst>
          </c:dPt>
          <c:cat>
            <c:numRef>
              <c:f>'Figurer i miljøberetningen'!$L$75:$AM$75</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miljøberetningen'!$L$76:$AM$76</c:f>
              <c:numCache>
                <c:formatCode>0.00</c:formatCode>
                <c:ptCount val="28"/>
                <c:pt idx="0">
                  <c:v>120.6279034338927</c:v>
                </c:pt>
                <c:pt idx="4">
                  <c:v>3.9237345493965439</c:v>
                </c:pt>
                <c:pt idx="5">
                  <c:v>3.3510671387339617</c:v>
                </c:pt>
                <c:pt idx="6">
                  <c:v>3.072166588967904</c:v>
                </c:pt>
                <c:pt idx="7">
                  <c:v>2.5677548155268113</c:v>
                </c:pt>
                <c:pt idx="8">
                  <c:v>2.0181962415049393</c:v>
                </c:pt>
                <c:pt idx="9">
                  <c:v>2.5334556361022562</c:v>
                </c:pt>
                <c:pt idx="10">
                  <c:v>2.4095933317580709</c:v>
                </c:pt>
                <c:pt idx="11">
                  <c:v>1.8639637283322139</c:v>
                </c:pt>
                <c:pt idx="12">
                  <c:v>1.5685457102709024</c:v>
                </c:pt>
                <c:pt idx="13">
                  <c:v>1.3541605763106608</c:v>
                </c:pt>
                <c:pt idx="14">
                  <c:v>1.5853229242893021</c:v>
                </c:pt>
                <c:pt idx="15">
                  <c:v>1.7013518225675033</c:v>
                </c:pt>
                <c:pt idx="16">
                  <c:v>1.5402482201592802</c:v>
                </c:pt>
                <c:pt idx="17">
                  <c:v>1.4289702763462135</c:v>
                </c:pt>
              </c:numCache>
            </c:numRef>
          </c:val>
          <c:smooth val="0"/>
          <c:extLst>
            <c:ext xmlns:c16="http://schemas.microsoft.com/office/drawing/2014/chart" uri="{C3380CC4-5D6E-409C-BE32-E72D297353CC}">
              <c16:uniqueId val="{00000000-64A5-40B5-8337-F7F0E355DB62}"/>
            </c:ext>
          </c:extLst>
        </c:ser>
        <c:ser>
          <c:idx val="2"/>
          <c:order val="1"/>
          <c:tx>
            <c:strRef>
              <c:f>'Figurer i miljøberetningen'!$K$77</c:f>
              <c:strCache>
                <c:ptCount val="1"/>
                <c:pt idx="0">
                  <c:v>NOₓ (kvælstofilte)</c:v>
                </c:pt>
              </c:strCache>
            </c:strRef>
          </c:tx>
          <c:spPr>
            <a:ln w="28575" cap="rnd">
              <a:solidFill>
                <a:schemeClr val="accent3"/>
              </a:solidFill>
              <a:round/>
            </a:ln>
            <a:effectLst/>
          </c:spPr>
          <c:marker>
            <c:symbol val="none"/>
          </c:marker>
          <c:dPt>
            <c:idx val="0"/>
            <c:marker>
              <c:symbol val="circle"/>
              <c:size val="8"/>
              <c:spPr>
                <a:solidFill>
                  <a:schemeClr val="accent3"/>
                </a:solidFill>
                <a:ln w="9525">
                  <a:noFill/>
                </a:ln>
                <a:effectLst/>
              </c:spPr>
            </c:marker>
            <c:bubble3D val="0"/>
            <c:extLst>
              <c:ext xmlns:c16="http://schemas.microsoft.com/office/drawing/2014/chart" uri="{C3380CC4-5D6E-409C-BE32-E72D297353CC}">
                <c16:uniqueId val="{0000000A-64A5-40B5-8337-F7F0E355DB62}"/>
              </c:ext>
            </c:extLst>
          </c:dPt>
          <c:cat>
            <c:numRef>
              <c:f>'Figurer i miljøberetningen'!$L$75:$AM$75</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miljøberetningen'!$L$77:$AM$77</c:f>
              <c:numCache>
                <c:formatCode>0.00</c:formatCode>
                <c:ptCount val="28"/>
                <c:pt idx="0">
                  <c:v>84.454026574422144</c:v>
                </c:pt>
                <c:pt idx="4">
                  <c:v>18.37972817934082</c:v>
                </c:pt>
                <c:pt idx="5">
                  <c:v>15.885438048881134</c:v>
                </c:pt>
                <c:pt idx="6">
                  <c:v>13.132851133933183</c:v>
                </c:pt>
                <c:pt idx="7">
                  <c:v>12.367828145751705</c:v>
                </c:pt>
                <c:pt idx="8">
                  <c:v>10.096377620358371</c:v>
                </c:pt>
                <c:pt idx="9">
                  <c:v>9.0485330842518188</c:v>
                </c:pt>
                <c:pt idx="10">
                  <c:v>9.8189199512564205</c:v>
                </c:pt>
                <c:pt idx="11">
                  <c:v>9.6946420138500944</c:v>
                </c:pt>
                <c:pt idx="12">
                  <c:v>12.184440616591706</c:v>
                </c:pt>
                <c:pt idx="13">
                  <c:v>11.659755334383103</c:v>
                </c:pt>
                <c:pt idx="14">
                  <c:v>9.8142400215648884</c:v>
                </c:pt>
                <c:pt idx="15">
                  <c:v>11.100541371334268</c:v>
                </c:pt>
                <c:pt idx="16">
                  <c:v>10.378182908347652</c:v>
                </c:pt>
                <c:pt idx="17">
                  <c:v>9.4235838289214247</c:v>
                </c:pt>
              </c:numCache>
            </c:numRef>
          </c:val>
          <c:smooth val="0"/>
          <c:extLst>
            <c:ext xmlns:c16="http://schemas.microsoft.com/office/drawing/2014/chart" uri="{C3380CC4-5D6E-409C-BE32-E72D297353CC}">
              <c16:uniqueId val="{00000001-64A5-40B5-8337-F7F0E355DB62}"/>
            </c:ext>
          </c:extLst>
        </c:ser>
        <c:ser>
          <c:idx val="4"/>
          <c:order val="2"/>
          <c:tx>
            <c:strRef>
              <c:f>'Figurer i miljøberetningen'!$K$78</c:f>
              <c:strCache>
                <c:ptCount val="1"/>
                <c:pt idx="0">
                  <c:v>Prognose - SO₂</c:v>
                </c:pt>
              </c:strCache>
            </c:strRef>
          </c:tx>
          <c:spPr>
            <a:ln w="28575" cap="rnd">
              <a:solidFill>
                <a:schemeClr val="accent2"/>
              </a:solidFill>
              <a:prstDash val="sysDash"/>
              <a:round/>
            </a:ln>
            <a:effectLst/>
          </c:spPr>
          <c:marker>
            <c:symbol val="none"/>
          </c:marker>
          <c:cat>
            <c:numRef>
              <c:f>'Figurer i miljøberetningen'!$L$75:$AM$75</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miljøberetningen'!$L$78:$AM$78</c:f>
              <c:numCache>
                <c:formatCode>0.00</c:formatCode>
                <c:ptCount val="28"/>
                <c:pt idx="17">
                  <c:v>1.4289702763462135</c:v>
                </c:pt>
                <c:pt idx="18">
                  <c:v>0.87687470000000012</c:v>
                </c:pt>
                <c:pt idx="19">
                  <c:v>1.0125079999999997</c:v>
                </c:pt>
                <c:pt idx="20">
                  <c:v>0.75262150000000072</c:v>
                </c:pt>
                <c:pt idx="21">
                  <c:v>0.71639769999999992</c:v>
                </c:pt>
                <c:pt idx="22">
                  <c:v>0.69886380000000026</c:v>
                </c:pt>
                <c:pt idx="23">
                  <c:v>0.58246590000000009</c:v>
                </c:pt>
                <c:pt idx="24">
                  <c:v>0.53918239999999984</c:v>
                </c:pt>
                <c:pt idx="25">
                  <c:v>0.45372350000000017</c:v>
                </c:pt>
                <c:pt idx="26">
                  <c:v>0.41914669999999976</c:v>
                </c:pt>
                <c:pt idx="27">
                  <c:v>0.37628180000000022</c:v>
                </c:pt>
              </c:numCache>
            </c:numRef>
          </c:val>
          <c:smooth val="0"/>
          <c:extLst>
            <c:ext xmlns:c16="http://schemas.microsoft.com/office/drawing/2014/chart" uri="{C3380CC4-5D6E-409C-BE32-E72D297353CC}">
              <c16:uniqueId val="{00000002-64A5-40B5-8337-F7F0E355DB62}"/>
            </c:ext>
          </c:extLst>
        </c:ser>
        <c:ser>
          <c:idx val="5"/>
          <c:order val="3"/>
          <c:tx>
            <c:strRef>
              <c:f>'Figurer i miljøberetningen'!$K$79</c:f>
              <c:strCache>
                <c:ptCount val="1"/>
                <c:pt idx="0">
                  <c:v>Prognose - NOₓ</c:v>
                </c:pt>
              </c:strCache>
            </c:strRef>
          </c:tx>
          <c:spPr>
            <a:ln w="28575" cap="rnd">
              <a:solidFill>
                <a:schemeClr val="accent3"/>
              </a:solidFill>
              <a:prstDash val="sysDash"/>
              <a:round/>
            </a:ln>
            <a:effectLst/>
          </c:spPr>
          <c:marker>
            <c:symbol val="none"/>
          </c:marker>
          <c:cat>
            <c:numRef>
              <c:f>'Figurer i miljøberetningen'!$L$75:$AM$75</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miljøberetningen'!$L$79:$AM$79</c:f>
              <c:numCache>
                <c:formatCode>0.00</c:formatCode>
                <c:ptCount val="28"/>
                <c:pt idx="17">
                  <c:v>9.4235838289214247</c:v>
                </c:pt>
                <c:pt idx="18">
                  <c:v>8.6423045999999992</c:v>
                </c:pt>
                <c:pt idx="19">
                  <c:v>9.9896598999999977</c:v>
                </c:pt>
                <c:pt idx="20">
                  <c:v>9.7970152000000077</c:v>
                </c:pt>
                <c:pt idx="21">
                  <c:v>9.2192293000000038</c:v>
                </c:pt>
                <c:pt idx="22">
                  <c:v>8.8057676999999934</c:v>
                </c:pt>
                <c:pt idx="23">
                  <c:v>7.7956393000000084</c:v>
                </c:pt>
                <c:pt idx="24">
                  <c:v>6.9925535999999946</c:v>
                </c:pt>
                <c:pt idx="25">
                  <c:v>5.8933944999999976</c:v>
                </c:pt>
                <c:pt idx="26">
                  <c:v>5.3915540000000002</c:v>
                </c:pt>
                <c:pt idx="27">
                  <c:v>4.7933258000000043</c:v>
                </c:pt>
              </c:numCache>
            </c:numRef>
          </c:val>
          <c:smooth val="0"/>
          <c:extLst>
            <c:ext xmlns:c16="http://schemas.microsoft.com/office/drawing/2014/chart" uri="{C3380CC4-5D6E-409C-BE32-E72D297353CC}">
              <c16:uniqueId val="{00000003-64A5-40B5-8337-F7F0E355DB62}"/>
            </c:ext>
          </c:extLst>
        </c:ser>
        <c:dLbls>
          <c:showLegendKey val="0"/>
          <c:showVal val="0"/>
          <c:showCatName val="0"/>
          <c:showSerName val="0"/>
          <c:showPercent val="0"/>
          <c:showBubbleSize val="0"/>
        </c:dLbls>
        <c:smooth val="0"/>
        <c:axId val="89354624"/>
        <c:axId val="89356544"/>
      </c:lineChart>
      <c:catAx>
        <c:axId val="893546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356544"/>
        <c:crosses val="autoZero"/>
        <c:auto val="1"/>
        <c:lblAlgn val="ctr"/>
        <c:lblOffset val="100"/>
        <c:tickLblSkip val="2"/>
        <c:noMultiLvlLbl val="0"/>
      </c:catAx>
      <c:valAx>
        <c:axId val="89356544"/>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kton</a:t>
                </a:r>
                <a:r>
                  <a:rPr lang="da-DK" b="0"/>
                  <a:t> (tusinde ton)</a:t>
                </a:r>
                <a:endParaRPr lang="da-DK"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354624"/>
        <c:crosses val="autoZero"/>
        <c:crossBetween val="between"/>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59584248958131E-2"/>
          <c:y val="8.9108910891089105E-2"/>
          <c:w val="0.89480490353665743"/>
          <c:h val="0.72688599568618295"/>
        </c:manualLayout>
      </c:layout>
      <c:barChart>
        <c:barDir val="col"/>
        <c:grouping val="stacked"/>
        <c:varyColors val="0"/>
        <c:ser>
          <c:idx val="0"/>
          <c:order val="0"/>
          <c:tx>
            <c:strRef>
              <c:f>'Figurer i miljøberetningen'!$K$53</c:f>
              <c:strCache>
                <c:ptCount val="1"/>
                <c:pt idx="0">
                  <c:v>Kul</c:v>
                </c:pt>
              </c:strCache>
            </c:strRef>
          </c:tx>
          <c:spPr>
            <a:solidFill>
              <a:schemeClr val="accent1"/>
            </a:solidFill>
            <a:ln>
              <a:noFill/>
            </a:ln>
            <a:effectLst/>
          </c:spPr>
          <c:invertIfNegative val="0"/>
          <c:cat>
            <c:numRef>
              <c:f>'Figurer i miljøberetningen'!$L$52:$AM$52</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miljøberetningen'!$L$53:$AM$53</c:f>
              <c:numCache>
                <c:formatCode>0.00</c:formatCode>
                <c:ptCount val="28"/>
                <c:pt idx="0">
                  <c:v>20.818635476490066</c:v>
                </c:pt>
                <c:pt idx="4">
                  <c:v>14.897330773458295</c:v>
                </c:pt>
                <c:pt idx="5">
                  <c:v>12.285401930407659</c:v>
                </c:pt>
                <c:pt idx="6">
                  <c:v>9.6395655034551897</c:v>
                </c:pt>
                <c:pt idx="7">
                  <c:v>12.240530242064004</c:v>
                </c:pt>
                <c:pt idx="8">
                  <c:v>9.6523904161511389</c:v>
                </c:pt>
                <c:pt idx="9">
                  <c:v>6.857479708590569</c:v>
                </c:pt>
                <c:pt idx="10">
                  <c:v>7.8970525359076502</c:v>
                </c:pt>
                <c:pt idx="11">
                  <c:v>5.7329748592390795</c:v>
                </c:pt>
                <c:pt idx="12">
                  <c:v>5.8754899987958042</c:v>
                </c:pt>
                <c:pt idx="13">
                  <c:v>3.0097133099099871</c:v>
                </c:pt>
                <c:pt idx="14">
                  <c:v>2.7098450255318243</c:v>
                </c:pt>
                <c:pt idx="15">
                  <c:v>3.8073348166676642</c:v>
                </c:pt>
                <c:pt idx="16">
                  <c:v>3.7285178666083212</c:v>
                </c:pt>
                <c:pt idx="17">
                  <c:v>2.301804344496114</c:v>
                </c:pt>
              </c:numCache>
            </c:numRef>
          </c:val>
          <c:extLst>
            <c:ext xmlns:c16="http://schemas.microsoft.com/office/drawing/2014/chart" uri="{C3380CC4-5D6E-409C-BE32-E72D297353CC}">
              <c16:uniqueId val="{00000000-82A5-4B4B-B45B-5DE4895BC31D}"/>
            </c:ext>
          </c:extLst>
        </c:ser>
        <c:ser>
          <c:idx val="1"/>
          <c:order val="1"/>
          <c:tx>
            <c:strRef>
              <c:f>'Figurer i miljøberetningen'!$K$54</c:f>
              <c:strCache>
                <c:ptCount val="1"/>
                <c:pt idx="0">
                  <c:v>Naturgas</c:v>
                </c:pt>
              </c:strCache>
            </c:strRef>
          </c:tx>
          <c:spPr>
            <a:solidFill>
              <a:schemeClr val="accent2"/>
            </a:solidFill>
            <a:ln>
              <a:noFill/>
            </a:ln>
            <a:effectLst/>
          </c:spPr>
          <c:invertIfNegative val="0"/>
          <c:cat>
            <c:numRef>
              <c:f>'Figurer i miljøberetningen'!$L$52:$AM$52</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miljøberetningen'!$L$54:$AM$54</c:f>
              <c:numCache>
                <c:formatCode>0.00</c:formatCode>
                <c:ptCount val="28"/>
                <c:pt idx="0">
                  <c:v>0.39866138664893697</c:v>
                </c:pt>
                <c:pt idx="4">
                  <c:v>4.4243704935009749</c:v>
                </c:pt>
                <c:pt idx="5">
                  <c:v>3.34140849205086</c:v>
                </c:pt>
                <c:pt idx="6">
                  <c:v>2.6907336924976204</c:v>
                </c:pt>
                <c:pt idx="7">
                  <c:v>2.1014150367903497</c:v>
                </c:pt>
                <c:pt idx="8">
                  <c:v>1.3772040410868438</c:v>
                </c:pt>
                <c:pt idx="9">
                  <c:v>1.2567570684313569</c:v>
                </c:pt>
                <c:pt idx="10">
                  <c:v>1.4608930384568086</c:v>
                </c:pt>
                <c:pt idx="11">
                  <c:v>1.330087171949921</c:v>
                </c:pt>
                <c:pt idx="12">
                  <c:v>1.3105171840095751</c:v>
                </c:pt>
                <c:pt idx="13">
                  <c:v>1.2811689880739239</c:v>
                </c:pt>
                <c:pt idx="14">
                  <c:v>0.80114170568245069</c:v>
                </c:pt>
                <c:pt idx="15">
                  <c:v>0.93440021585167987</c:v>
                </c:pt>
                <c:pt idx="16">
                  <c:v>0.54064350881228884</c:v>
                </c:pt>
                <c:pt idx="17">
                  <c:v>0.65509720698903773</c:v>
                </c:pt>
              </c:numCache>
            </c:numRef>
          </c:val>
          <c:extLst>
            <c:ext xmlns:c16="http://schemas.microsoft.com/office/drawing/2014/chart" uri="{C3380CC4-5D6E-409C-BE32-E72D297353CC}">
              <c16:uniqueId val="{00000001-82A5-4B4B-B45B-5DE4895BC31D}"/>
            </c:ext>
          </c:extLst>
        </c:ser>
        <c:ser>
          <c:idx val="2"/>
          <c:order val="2"/>
          <c:tx>
            <c:strRef>
              <c:f>'Figurer i miljøberetningen'!$K$55</c:f>
              <c:strCache>
                <c:ptCount val="1"/>
                <c:pt idx="0">
                  <c:v>Olie</c:v>
                </c:pt>
              </c:strCache>
            </c:strRef>
          </c:tx>
          <c:spPr>
            <a:solidFill>
              <a:schemeClr val="accent3"/>
            </a:solidFill>
            <a:ln>
              <a:noFill/>
            </a:ln>
            <a:effectLst/>
          </c:spPr>
          <c:invertIfNegative val="0"/>
          <c:cat>
            <c:numRef>
              <c:f>'Figurer i miljøberetningen'!$L$52:$AM$52</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miljøberetningen'!$L$55:$AM$55</c:f>
              <c:numCache>
                <c:formatCode>0.00</c:formatCode>
                <c:ptCount val="28"/>
                <c:pt idx="0">
                  <c:v>0.72738853199999998</c:v>
                </c:pt>
                <c:pt idx="4">
                  <c:v>0.69352018645883606</c:v>
                </c:pt>
                <c:pt idx="5">
                  <c:v>0.46821457223365431</c:v>
                </c:pt>
                <c:pt idx="6">
                  <c:v>0.40473866489549987</c:v>
                </c:pt>
                <c:pt idx="7">
                  <c:v>0.22210717868557542</c:v>
                </c:pt>
                <c:pt idx="8">
                  <c:v>0.1760713814223</c:v>
                </c:pt>
                <c:pt idx="9">
                  <c:v>0.23035873231019996</c:v>
                </c:pt>
                <c:pt idx="10">
                  <c:v>0.24455270074470298</c:v>
                </c:pt>
                <c:pt idx="11">
                  <c:v>0.22789808150744448</c:v>
                </c:pt>
                <c:pt idx="12">
                  <c:v>0.11605326071068339</c:v>
                </c:pt>
                <c:pt idx="13">
                  <c:v>0.12799211892196563</c:v>
                </c:pt>
                <c:pt idx="14">
                  <c:v>0.13120473944551125</c:v>
                </c:pt>
                <c:pt idx="15">
                  <c:v>0.12147815600709563</c:v>
                </c:pt>
                <c:pt idx="16">
                  <c:v>0.18210006564551437</c:v>
                </c:pt>
                <c:pt idx="17">
                  <c:v>0.10717728636607354</c:v>
                </c:pt>
              </c:numCache>
            </c:numRef>
          </c:val>
          <c:extLst>
            <c:ext xmlns:c16="http://schemas.microsoft.com/office/drawing/2014/chart" uri="{C3380CC4-5D6E-409C-BE32-E72D297353CC}">
              <c16:uniqueId val="{00000002-82A5-4B4B-B45B-5DE4895BC31D}"/>
            </c:ext>
          </c:extLst>
        </c:ser>
        <c:ser>
          <c:idx val="4"/>
          <c:order val="3"/>
          <c:tx>
            <c:strRef>
              <c:f>'Figurer i miljøberetningen'!$K$56</c:f>
              <c:strCache>
                <c:ptCount val="1"/>
                <c:pt idx="0">
                  <c:v>Affald</c:v>
                </c:pt>
              </c:strCache>
            </c:strRef>
          </c:tx>
          <c:spPr>
            <a:solidFill>
              <a:schemeClr val="accent4"/>
            </a:solidFill>
            <a:ln>
              <a:noFill/>
            </a:ln>
            <a:effectLst/>
          </c:spPr>
          <c:invertIfNegative val="0"/>
          <c:cat>
            <c:numRef>
              <c:f>'Figurer i miljøberetningen'!$L$52:$AM$52</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miljøberetningen'!$L$56:$AM$56</c:f>
              <c:numCache>
                <c:formatCode>0.00</c:formatCode>
                <c:ptCount val="28"/>
                <c:pt idx="0">
                  <c:v>6.6189861771929814E-2</c:v>
                </c:pt>
                <c:pt idx="4">
                  <c:v>1.3835972288340443</c:v>
                </c:pt>
                <c:pt idx="5">
                  <c:v>1.3931616477625</c:v>
                </c:pt>
                <c:pt idx="6">
                  <c:v>1.4797482030649998</c:v>
                </c:pt>
                <c:pt idx="7">
                  <c:v>1.4227283787949998</c:v>
                </c:pt>
                <c:pt idx="8">
                  <c:v>1.4969322270025001</c:v>
                </c:pt>
                <c:pt idx="9">
                  <c:v>1.4901526608325</c:v>
                </c:pt>
                <c:pt idx="10">
                  <c:v>1.4848818612800001</c:v>
                </c:pt>
                <c:pt idx="11">
                  <c:v>1.39755688246</c:v>
                </c:pt>
                <c:pt idx="12">
                  <c:v>1.4520011148025003</c:v>
                </c:pt>
                <c:pt idx="13">
                  <c:v>1.5154494232655003</c:v>
                </c:pt>
                <c:pt idx="14">
                  <c:v>1.526009938704</c:v>
                </c:pt>
                <c:pt idx="15">
                  <c:v>1.481761430963499</c:v>
                </c:pt>
                <c:pt idx="16">
                  <c:v>1.4810568211005</c:v>
                </c:pt>
                <c:pt idx="17">
                  <c:v>1.4454481615570827</c:v>
                </c:pt>
              </c:numCache>
            </c:numRef>
          </c:val>
          <c:extLst>
            <c:ext xmlns:c16="http://schemas.microsoft.com/office/drawing/2014/chart" uri="{C3380CC4-5D6E-409C-BE32-E72D297353CC}">
              <c16:uniqueId val="{00000004-82A5-4B4B-B45B-5DE4895BC31D}"/>
            </c:ext>
          </c:extLst>
        </c:ser>
        <c:ser>
          <c:idx val="5"/>
          <c:order val="4"/>
          <c:tx>
            <c:strRef>
              <c:f>'Figurer i miljøberetningen'!$K$57</c:f>
              <c:strCache>
                <c:ptCount val="1"/>
                <c:pt idx="0">
                  <c:v>Prognose - Kul</c:v>
                </c:pt>
              </c:strCache>
            </c:strRef>
          </c:tx>
          <c:spPr>
            <a:pattFill prst="wdUpDiag">
              <a:fgClr>
                <a:schemeClr val="accent1"/>
              </a:fgClr>
              <a:bgClr>
                <a:schemeClr val="bg1"/>
              </a:bgClr>
            </a:pattFill>
            <a:ln>
              <a:noFill/>
            </a:ln>
            <a:effectLst/>
          </c:spPr>
          <c:invertIfNegative val="0"/>
          <c:dPt>
            <c:idx val="34"/>
            <c:invertIfNegative val="0"/>
            <c:bubble3D val="0"/>
            <c:spPr>
              <a:pattFill prst="dkUpDiag">
                <a:fgClr>
                  <a:schemeClr val="accent1"/>
                </a:fgClr>
                <a:bgClr>
                  <a:schemeClr val="bg1"/>
                </a:bgClr>
              </a:pattFill>
              <a:ln>
                <a:noFill/>
              </a:ln>
              <a:effectLst/>
            </c:spPr>
            <c:extLst>
              <c:ext xmlns:c16="http://schemas.microsoft.com/office/drawing/2014/chart" uri="{C3380CC4-5D6E-409C-BE32-E72D297353CC}">
                <c16:uniqueId val="{00000006-82A5-4B4B-B45B-5DE4895BC31D}"/>
              </c:ext>
            </c:extLst>
          </c:dPt>
          <c:cat>
            <c:numRef>
              <c:f>'Figurer i miljøberetningen'!$L$52:$AM$52</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miljøberetningen'!$L$57:$AM$57</c:f>
              <c:numCache>
                <c:formatCode>0.00</c:formatCode>
                <c:ptCount val="28"/>
                <c:pt idx="18">
                  <c:v>0.62183066809400001</c:v>
                </c:pt>
                <c:pt idx="19">
                  <c:v>0.606916880384478</c:v>
                </c:pt>
                <c:pt idx="20">
                  <c:v>0.52023905872158505</c:v>
                </c:pt>
                <c:pt idx="21">
                  <c:v>0.41247291606449898</c:v>
                </c:pt>
                <c:pt idx="22">
                  <c:v>0.37776720367399996</c:v>
                </c:pt>
                <c:pt idx="23">
                  <c:v>1.5175356209999999E-3</c:v>
                </c:pt>
                <c:pt idx="24">
                  <c:v>1.2957841670000001E-3</c:v>
                </c:pt>
                <c:pt idx="25">
                  <c:v>1.175175398E-3</c:v>
                </c:pt>
                <c:pt idx="26">
                  <c:v>1.019484378E-3</c:v>
                </c:pt>
                <c:pt idx="27">
                  <c:v>9.5493002400000001E-4</c:v>
                </c:pt>
              </c:numCache>
            </c:numRef>
          </c:val>
          <c:extLst>
            <c:ext xmlns:c16="http://schemas.microsoft.com/office/drawing/2014/chart" uri="{C3380CC4-5D6E-409C-BE32-E72D297353CC}">
              <c16:uniqueId val="{00000007-82A5-4B4B-B45B-5DE4895BC31D}"/>
            </c:ext>
          </c:extLst>
        </c:ser>
        <c:ser>
          <c:idx val="6"/>
          <c:order val="5"/>
          <c:tx>
            <c:strRef>
              <c:f>'Figurer i miljøberetningen'!$K$58</c:f>
              <c:strCache>
                <c:ptCount val="1"/>
                <c:pt idx="0">
                  <c:v>Prognose - Naturgas</c:v>
                </c:pt>
              </c:strCache>
            </c:strRef>
          </c:tx>
          <c:spPr>
            <a:pattFill prst="dkUpDiag">
              <a:fgClr>
                <a:schemeClr val="accent2"/>
              </a:fgClr>
              <a:bgClr>
                <a:schemeClr val="bg1"/>
              </a:bgClr>
            </a:pattFill>
            <a:ln>
              <a:noFill/>
            </a:ln>
            <a:effectLst/>
          </c:spPr>
          <c:invertIfNegative val="0"/>
          <c:cat>
            <c:numRef>
              <c:f>'Figurer i miljøberetningen'!$L$52:$AM$52</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miljøberetningen'!$L$58:$AM$58</c:f>
              <c:numCache>
                <c:formatCode>0.00</c:formatCode>
                <c:ptCount val="28"/>
                <c:pt idx="18">
                  <c:v>0.67867624181376784</c:v>
                </c:pt>
                <c:pt idx="19">
                  <c:v>0.70193948845625032</c:v>
                </c:pt>
                <c:pt idx="20">
                  <c:v>0.99902426587011384</c:v>
                </c:pt>
                <c:pt idx="21">
                  <c:v>0.69713208535165805</c:v>
                </c:pt>
                <c:pt idx="22">
                  <c:v>0.48641107865704203</c:v>
                </c:pt>
                <c:pt idx="23">
                  <c:v>0.42102733432317807</c:v>
                </c:pt>
                <c:pt idx="24">
                  <c:v>0.33407008338043992</c:v>
                </c:pt>
                <c:pt idx="25">
                  <c:v>0.26107962357998393</c:v>
                </c:pt>
                <c:pt idx="26">
                  <c:v>0.27208868406506592</c:v>
                </c:pt>
                <c:pt idx="27">
                  <c:v>0.27711583334555995</c:v>
                </c:pt>
              </c:numCache>
            </c:numRef>
          </c:val>
          <c:extLst>
            <c:ext xmlns:c16="http://schemas.microsoft.com/office/drawing/2014/chart" uri="{C3380CC4-5D6E-409C-BE32-E72D297353CC}">
              <c16:uniqueId val="{00000008-82A5-4B4B-B45B-5DE4895BC31D}"/>
            </c:ext>
          </c:extLst>
        </c:ser>
        <c:ser>
          <c:idx val="7"/>
          <c:order val="6"/>
          <c:tx>
            <c:strRef>
              <c:f>'Figurer i miljøberetningen'!$K$59</c:f>
              <c:strCache>
                <c:ptCount val="1"/>
                <c:pt idx="0">
                  <c:v>Prognose - Olie</c:v>
                </c:pt>
              </c:strCache>
            </c:strRef>
          </c:tx>
          <c:spPr>
            <a:pattFill prst="dkUpDiag">
              <a:fgClr>
                <a:schemeClr val="accent3"/>
              </a:fgClr>
              <a:bgClr>
                <a:schemeClr val="bg1"/>
              </a:bgClr>
            </a:pattFill>
            <a:ln>
              <a:noFill/>
            </a:ln>
            <a:effectLst/>
          </c:spPr>
          <c:invertIfNegative val="0"/>
          <c:cat>
            <c:numRef>
              <c:f>'Figurer i miljøberetningen'!$L$52:$AM$52</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miljøberetningen'!$L$59:$AM$59</c:f>
              <c:numCache>
                <c:formatCode>0.00</c:formatCode>
                <c:ptCount val="28"/>
                <c:pt idx="18">
                  <c:v>0.11407834506587998</c:v>
                </c:pt>
                <c:pt idx="19">
                  <c:v>0.19012733260247999</c:v>
                </c:pt>
                <c:pt idx="20">
                  <c:v>9.1199379466649994E-2</c:v>
                </c:pt>
                <c:pt idx="21">
                  <c:v>8.630014701671998E-2</c:v>
                </c:pt>
                <c:pt idx="22">
                  <c:v>7.7837262339719979E-2</c:v>
                </c:pt>
                <c:pt idx="23">
                  <c:v>5.0358417471959994E-2</c:v>
                </c:pt>
                <c:pt idx="24">
                  <c:v>5.1915498296610012E-2</c:v>
                </c:pt>
                <c:pt idx="25">
                  <c:v>2.6209939358069999E-2</c:v>
                </c:pt>
                <c:pt idx="26">
                  <c:v>2.7023777553629995E-2</c:v>
                </c:pt>
                <c:pt idx="27">
                  <c:v>2.4590115455099999E-2</c:v>
                </c:pt>
              </c:numCache>
            </c:numRef>
          </c:val>
          <c:extLst>
            <c:ext xmlns:c16="http://schemas.microsoft.com/office/drawing/2014/chart" uri="{C3380CC4-5D6E-409C-BE32-E72D297353CC}">
              <c16:uniqueId val="{00000009-82A5-4B4B-B45B-5DE4895BC31D}"/>
            </c:ext>
          </c:extLst>
        </c:ser>
        <c:ser>
          <c:idx val="9"/>
          <c:order val="7"/>
          <c:tx>
            <c:strRef>
              <c:f>'Figurer i miljøberetningen'!$K$60</c:f>
              <c:strCache>
                <c:ptCount val="1"/>
                <c:pt idx="0">
                  <c:v>Prognose - Affald</c:v>
                </c:pt>
              </c:strCache>
            </c:strRef>
          </c:tx>
          <c:spPr>
            <a:pattFill prst="dkUpDiag">
              <a:fgClr>
                <a:schemeClr val="accent4"/>
              </a:fgClr>
              <a:bgClr>
                <a:schemeClr val="bg1"/>
              </a:bgClr>
            </a:pattFill>
            <a:ln>
              <a:noFill/>
            </a:ln>
            <a:effectLst/>
          </c:spPr>
          <c:invertIfNegative val="0"/>
          <c:cat>
            <c:numRef>
              <c:f>'Figurer i miljøberetningen'!$L$52:$AM$52</c:f>
              <c:numCache>
                <c:formatCode>General</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miljøberetningen'!$L$60:$AM$60</c:f>
              <c:numCache>
                <c:formatCode>0.00</c:formatCode>
                <c:ptCount val="28"/>
                <c:pt idx="18">
                  <c:v>1.5137777770342498</c:v>
                </c:pt>
                <c:pt idx="19">
                  <c:v>1.4115028235859997</c:v>
                </c:pt>
                <c:pt idx="20">
                  <c:v>1.38300709833775</c:v>
                </c:pt>
                <c:pt idx="21">
                  <c:v>1.3476327347657497</c:v>
                </c:pt>
                <c:pt idx="22">
                  <c:v>1.3405660606702496</c:v>
                </c:pt>
                <c:pt idx="23">
                  <c:v>1.3196053077525001</c:v>
                </c:pt>
                <c:pt idx="24">
                  <c:v>1.2018352741575002</c:v>
                </c:pt>
                <c:pt idx="25">
                  <c:v>1.1269758237210001</c:v>
                </c:pt>
                <c:pt idx="26">
                  <c:v>1.0772448235157501</c:v>
                </c:pt>
                <c:pt idx="27">
                  <c:v>1.0188990412994998</c:v>
                </c:pt>
              </c:numCache>
            </c:numRef>
          </c:val>
          <c:extLst>
            <c:ext xmlns:c16="http://schemas.microsoft.com/office/drawing/2014/chart" uri="{C3380CC4-5D6E-409C-BE32-E72D297353CC}">
              <c16:uniqueId val="{0000000B-82A5-4B4B-B45B-5DE4895BC31D}"/>
            </c:ext>
          </c:extLst>
        </c:ser>
        <c:dLbls>
          <c:showLegendKey val="0"/>
          <c:showVal val="0"/>
          <c:showCatName val="0"/>
          <c:showSerName val="0"/>
          <c:showPercent val="0"/>
          <c:showBubbleSize val="0"/>
        </c:dLbls>
        <c:gapWidth val="100"/>
        <c:overlap val="100"/>
        <c:axId val="829759599"/>
        <c:axId val="829761519"/>
      </c:barChart>
      <c:catAx>
        <c:axId val="8297595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29761519"/>
        <c:crosses val="autoZero"/>
        <c:auto val="1"/>
        <c:lblAlgn val="ctr"/>
        <c:lblOffset val="100"/>
        <c:tickLblSkip val="2"/>
        <c:noMultiLvlLbl val="0"/>
      </c:catAx>
      <c:valAx>
        <c:axId val="8297615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da-DK" b="1"/>
                  <a:t>Mio. ton CO</a:t>
                </a:r>
                <a:r>
                  <a:rPr lang="da-DK" b="1" baseline="-25000"/>
                  <a:t>2</a:t>
                </a:r>
                <a:endParaRPr lang="da-DK"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29759599"/>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44957077138138"/>
          <c:y val="0.10094637223974763"/>
          <c:w val="0.86480141420362444"/>
          <c:h val="0.68454258675078861"/>
        </c:manualLayout>
      </c:layout>
      <c:lineChart>
        <c:grouping val="standard"/>
        <c:varyColors val="0"/>
        <c:ser>
          <c:idx val="0"/>
          <c:order val="0"/>
          <c:tx>
            <c:strRef>
              <c:f>Baggrundsdata!$K$199</c:f>
              <c:strCache>
                <c:ptCount val="1"/>
                <c:pt idx="0">
                  <c:v>Realiseret -CH4/år</c:v>
                </c:pt>
              </c:strCache>
            </c:strRef>
          </c:tx>
          <c:spPr>
            <a:ln w="28575" cap="rnd" cmpd="sng" algn="ctr">
              <a:solidFill>
                <a:schemeClr val="accent1">
                  <a:shade val="95000"/>
                  <a:satMod val="105000"/>
                </a:schemeClr>
              </a:solidFill>
              <a:prstDash val="solid"/>
              <a:round/>
            </a:ln>
            <a:effectLst/>
          </c:spPr>
          <c:marker>
            <c:symbol val="none"/>
          </c:marker>
          <c:cat>
            <c:numRef>
              <c:f>Baggrundsdata!$L$197:$BC$197</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Baggrundsdata!$L$199:$BC$199</c:f>
              <c:numCache>
                <c:formatCode>#,##0.0</c:formatCode>
                <c:ptCount val="44"/>
                <c:pt idx="0">
                  <c:v>0.73846296050593718</c:v>
                </c:pt>
                <c:pt idx="1">
                  <c:v>1.166508366890231</c:v>
                </c:pt>
                <c:pt idx="2">
                  <c:v>1.4509287658916872</c:v>
                </c:pt>
                <c:pt idx="3">
                  <c:v>2.9399236098747625</c:v>
                </c:pt>
                <c:pt idx="4">
                  <c:v>7.5974698097108648</c:v>
                </c:pt>
                <c:pt idx="5">
                  <c:v>13.72204894575534</c:v>
                </c:pt>
                <c:pt idx="6">
                  <c:v>18.43543337549837</c:v>
                </c:pt>
                <c:pt idx="7">
                  <c:v>19.433359796824369</c:v>
                </c:pt>
                <c:pt idx="8">
                  <c:v>20.423312597775091</c:v>
                </c:pt>
                <c:pt idx="9">
                  <c:v>20.506317189719454</c:v>
                </c:pt>
                <c:pt idx="10">
                  <c:v>20.535803326214957</c:v>
                </c:pt>
                <c:pt idx="11">
                  <c:v>21.112336240968819</c:v>
                </c:pt>
                <c:pt idx="12">
                  <c:v>21.076871647261878</c:v>
                </c:pt>
                <c:pt idx="13">
                  <c:v>20.43577211729648</c:v>
                </c:pt>
                <c:pt idx="14">
                  <c:v>20.318193547612864</c:v>
                </c:pt>
                <c:pt idx="15">
                  <c:v>17.758137360759992</c:v>
                </c:pt>
                <c:pt idx="16">
                  <c:v>16.108688667597729</c:v>
                </c:pt>
                <c:pt idx="17">
                  <c:v>11.748960743558605</c:v>
                </c:pt>
                <c:pt idx="18">
                  <c:v>11.904320233882274</c:v>
                </c:pt>
                <c:pt idx="19">
                  <c:v>11.37047739279655</c:v>
                </c:pt>
                <c:pt idx="20">
                  <c:v>13.268347214665232</c:v>
                </c:pt>
                <c:pt idx="21">
                  <c:v>10.931499083902425</c:v>
                </c:pt>
                <c:pt idx="22">
                  <c:v>7.7464680006287052</c:v>
                </c:pt>
                <c:pt idx="23">
                  <c:v>6.6070412106029552</c:v>
                </c:pt>
                <c:pt idx="24">
                  <c:v>5.1101090056151479</c:v>
                </c:pt>
                <c:pt idx="25">
                  <c:v>4.3303050679444217</c:v>
                </c:pt>
                <c:pt idx="26">
                  <c:v>4.9036507560784708</c:v>
                </c:pt>
                <c:pt idx="27">
                  <c:v>5.0862271730531408</c:v>
                </c:pt>
                <c:pt idx="28">
                  <c:v>5.9421321381481338</c:v>
                </c:pt>
                <c:pt idx="29">
                  <c:v>6.3123428982142311</c:v>
                </c:pt>
                <c:pt idx="30">
                  <c:v>5.0624407747718712</c:v>
                </c:pt>
                <c:pt idx="31">
                  <c:v>5.7601132801586372</c:v>
                </c:pt>
                <c:pt idx="32">
                  <c:v>4.8712712706223771</c:v>
                </c:pt>
                <c:pt idx="33">
                  <c:v>4.2206936214211286</c:v>
                </c:pt>
              </c:numCache>
            </c:numRef>
          </c:val>
          <c:smooth val="0"/>
          <c:extLst>
            <c:ext xmlns:c16="http://schemas.microsoft.com/office/drawing/2014/chart" uri="{C3380CC4-5D6E-409C-BE32-E72D297353CC}">
              <c16:uniqueId val="{00000001-B18A-42F7-A2A7-0BAB7082B3A1}"/>
            </c:ext>
          </c:extLst>
        </c:ser>
        <c:ser>
          <c:idx val="2"/>
          <c:order val="1"/>
          <c:tx>
            <c:strRef>
              <c:f>Baggrundsdata!$K$198</c:f>
              <c:strCache>
                <c:ptCount val="1"/>
                <c:pt idx="0">
                  <c:v>Prognose - CH4/år</c:v>
                </c:pt>
              </c:strCache>
            </c:strRef>
          </c:tx>
          <c:spPr>
            <a:ln w="28575" cap="rnd" cmpd="sng" algn="ctr">
              <a:solidFill>
                <a:schemeClr val="accent3">
                  <a:shade val="95000"/>
                  <a:satMod val="105000"/>
                </a:schemeClr>
              </a:solidFill>
              <a:prstDash val="solid"/>
              <a:round/>
            </a:ln>
            <a:effectLst/>
          </c:spPr>
          <c:marker>
            <c:symbol val="none"/>
          </c:marker>
          <c:cat>
            <c:numRef>
              <c:f>Baggrundsdata!$L$197:$BC$197</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Baggrundsdata!$L$198:$BC$198</c:f>
              <c:numCache>
                <c:formatCode>#,##0.0</c:formatCode>
                <c:ptCount val="44"/>
                <c:pt idx="34" formatCode="0.00">
                  <c:v>4.8922772000000005</c:v>
                </c:pt>
                <c:pt idx="35" formatCode="0.00">
                  <c:v>5.1262553000000004</c:v>
                </c:pt>
                <c:pt idx="36" formatCode="0.00">
                  <c:v>5.4528457999999969</c:v>
                </c:pt>
                <c:pt idx="37" formatCode="0.00">
                  <c:v>4.8618533999999993</c:v>
                </c:pt>
                <c:pt idx="38" formatCode="0.00">
                  <c:v>4.2597274000000001</c:v>
                </c:pt>
                <c:pt idx="39" formatCode="0.00">
                  <c:v>4.0942112999999987</c:v>
                </c:pt>
                <c:pt idx="40" formatCode="0.00">
                  <c:v>3.8853855000000013</c:v>
                </c:pt>
                <c:pt idx="41" formatCode="0.00">
                  <c:v>3.8789306999999988</c:v>
                </c:pt>
                <c:pt idx="42" formatCode="0.00">
                  <c:v>3.555781499999997</c:v>
                </c:pt>
                <c:pt idx="43" formatCode="0.00">
                  <c:v>3.2676019000000012</c:v>
                </c:pt>
              </c:numCache>
            </c:numRef>
          </c:val>
          <c:smooth val="0"/>
          <c:extLst>
            <c:ext xmlns:c16="http://schemas.microsoft.com/office/drawing/2014/chart" uri="{C3380CC4-5D6E-409C-BE32-E72D297353CC}">
              <c16:uniqueId val="{00000000-B18A-42F7-A2A7-0BAB7082B3A1}"/>
            </c:ext>
          </c:extLst>
        </c:ser>
        <c:dLbls>
          <c:showLegendKey val="0"/>
          <c:showVal val="0"/>
          <c:showCatName val="0"/>
          <c:showSerName val="0"/>
          <c:showPercent val="0"/>
          <c:showBubbleSize val="0"/>
        </c:dLbls>
        <c:smooth val="0"/>
        <c:axId val="88207360"/>
        <c:axId val="88208896"/>
      </c:lineChart>
      <c:catAx>
        <c:axId val="88207360"/>
        <c:scaling>
          <c:orientation val="minMax"/>
        </c:scaling>
        <c:delete val="0"/>
        <c:axPos val="b"/>
        <c:numFmt formatCode="0"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8208896"/>
        <c:crosses val="autoZero"/>
        <c:auto val="1"/>
        <c:lblAlgn val="ctr"/>
        <c:lblOffset val="100"/>
        <c:tickLblSkip val="2"/>
        <c:tickMarkSkip val="1"/>
        <c:noMultiLvlLbl val="0"/>
      </c:catAx>
      <c:valAx>
        <c:axId val="88208896"/>
        <c:scaling>
          <c:orientation val="minMax"/>
          <c:max val="24"/>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9.6525096525096526E-2"/>
              <c:y val="3.1545741324921134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8207360"/>
        <c:crosses val="autoZero"/>
        <c:crossBetween val="between"/>
        <c:majorUnit val="4"/>
      </c:valAx>
      <c:spPr>
        <a:noFill/>
        <a:ln w="25400">
          <a:noFill/>
        </a:ln>
        <a:effectLst/>
      </c:spPr>
    </c:plotArea>
    <c:legend>
      <c:legendPos val="b"/>
      <c:layout>
        <c:manualLayout>
          <c:xMode val="edge"/>
          <c:yMode val="edge"/>
          <c:x val="0.33011583011583012"/>
          <c:y val="0.89905362776025233"/>
          <c:w val="0.39189189189189189"/>
          <c:h val="9.1482649842271294E-2"/>
        </c:manualLayout>
      </c:layout>
      <c:overlay val="0"/>
      <c:spPr>
        <a:solidFill>
          <a:srgbClr val="FFFFFF"/>
        </a:solidFill>
        <a:ln w="25400">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defRPr sz="800" b="0" i="0" u="none" strike="noStrike" baseline="0">
          <a:solidFill>
            <a:srgbClr val="000000"/>
          </a:solidFill>
          <a:latin typeface="TheSansLight-Plain"/>
          <a:ea typeface="TheSansLight-Plain"/>
          <a:cs typeface="TheSansLight-Plain"/>
        </a:defRPr>
      </a:pPr>
      <a:endParaRPr lang="da-DK"/>
    </a:p>
  </c:txPr>
  <c:printSettings>
    <c:headerFooter alignWithMargins="0"/>
    <c:pageMargins b="1" l="0.75" r="0.75" t="1" header="0" footer="0"/>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'Figurer i miljøberetningen'!$K$99</c:f>
              <c:strCache>
                <c:ptCount val="1"/>
                <c:pt idx="0">
                  <c:v>Historisk - CO₂-intensitet (125 pct.-metode)</c:v>
                </c:pt>
              </c:strCache>
            </c:strRef>
          </c:tx>
          <c:spPr>
            <a:ln w="28575" cap="rnd">
              <a:solidFill>
                <a:schemeClr val="accent1"/>
              </a:solidFill>
              <a:round/>
            </a:ln>
            <a:effectLst/>
          </c:spPr>
          <c:marker>
            <c:symbol val="none"/>
          </c:marker>
          <c:cat>
            <c:numRef>
              <c:f>'Figurer i miljøberetningen'!$L$98:$AM$98</c:f>
              <c:numCache>
                <c:formatCode>General</c:formatCode>
                <c:ptCount val="28"/>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miljøberetningen'!$L$99:$AM$99</c:f>
              <c:numCache>
                <c:formatCode>0.00</c:formatCode>
                <c:ptCount val="28"/>
                <c:pt idx="4">
                  <c:v>429.65065559712389</c:v>
                </c:pt>
                <c:pt idx="5">
                  <c:v>387.08816536612602</c:v>
                </c:pt>
                <c:pt idx="6">
                  <c:v>332.44530635807087</c:v>
                </c:pt>
                <c:pt idx="7">
                  <c:v>354.44169345172287</c:v>
                </c:pt>
                <c:pt idx="8">
                  <c:v>302.85945918422186</c:v>
                </c:pt>
                <c:pt idx="9">
                  <c:v>224.61721990005614</c:v>
                </c:pt>
                <c:pt idx="10">
                  <c:v>262.22731632644263</c:v>
                </c:pt>
                <c:pt idx="11">
                  <c:v>194.47909456464123</c:v>
                </c:pt>
                <c:pt idx="12">
                  <c:v>203.91148903293913</c:v>
                </c:pt>
                <c:pt idx="13">
                  <c:v>128.94403241806862</c:v>
                </c:pt>
                <c:pt idx="14">
                  <c:v>116.83031037068794</c:v>
                </c:pt>
                <c:pt idx="15">
                  <c:v>136.39216007410499</c:v>
                </c:pt>
                <c:pt idx="16">
                  <c:v>119.02303207431076</c:v>
                </c:pt>
                <c:pt idx="17">
                  <c:v>80.834620074533646</c:v>
                </c:pt>
              </c:numCache>
            </c:numRef>
          </c:val>
          <c:smooth val="0"/>
          <c:extLst>
            <c:ext xmlns:c16="http://schemas.microsoft.com/office/drawing/2014/chart" uri="{C3380CC4-5D6E-409C-BE32-E72D297353CC}">
              <c16:uniqueId val="{00000003-50A1-4C3C-8391-C3204A930AA2}"/>
            </c:ext>
          </c:extLst>
        </c:ser>
        <c:ser>
          <c:idx val="1"/>
          <c:order val="1"/>
          <c:tx>
            <c:strRef>
              <c:f>'Figurer i miljøberetningen'!$K$100</c:f>
              <c:strCache>
                <c:ptCount val="1"/>
                <c:pt idx="0">
                  <c:v>Prognose - CO₂-intensitet (125 pct.-metode)</c:v>
                </c:pt>
              </c:strCache>
            </c:strRef>
          </c:tx>
          <c:spPr>
            <a:ln w="28575" cap="rnd">
              <a:solidFill>
                <a:schemeClr val="accent1"/>
              </a:solidFill>
              <a:prstDash val="sysDash"/>
              <a:round/>
            </a:ln>
            <a:effectLst/>
          </c:spPr>
          <c:marker>
            <c:symbol val="none"/>
          </c:marker>
          <c:cat>
            <c:numRef>
              <c:f>'Figurer i miljøberetningen'!$L$98:$AM$98</c:f>
              <c:numCache>
                <c:formatCode>General</c:formatCode>
                <c:ptCount val="28"/>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miljøberetningen'!$L$100:$AM$100</c:f>
              <c:numCache>
                <c:formatCode>0.00</c:formatCode>
                <c:ptCount val="28"/>
                <c:pt idx="17">
                  <c:v>80.834620074533646</c:v>
                </c:pt>
                <c:pt idx="18">
                  <c:v>36.80637854586594</c:v>
                </c:pt>
                <c:pt idx="19">
                  <c:v>31.108857089795276</c:v>
                </c:pt>
                <c:pt idx="20">
                  <c:v>29.739521743219914</c:v>
                </c:pt>
                <c:pt idx="21">
                  <c:v>20.535373063830711</c:v>
                </c:pt>
                <c:pt idx="22">
                  <c:v>15.846292820511556</c:v>
                </c:pt>
                <c:pt idx="23">
                  <c:v>10.176003648552692</c:v>
                </c:pt>
                <c:pt idx="24">
                  <c:v>7.8628015506753623</c:v>
                </c:pt>
                <c:pt idx="25">
                  <c:v>4.2173264236140602</c:v>
                </c:pt>
                <c:pt idx="26">
                  <c:v>4.0363135929759464</c:v>
                </c:pt>
                <c:pt idx="27">
                  <c:v>3.1101442327639006</c:v>
                </c:pt>
              </c:numCache>
            </c:numRef>
          </c:val>
          <c:smooth val="0"/>
          <c:extLst>
            <c:ext xmlns:c16="http://schemas.microsoft.com/office/drawing/2014/chart" uri="{C3380CC4-5D6E-409C-BE32-E72D297353CC}">
              <c16:uniqueId val="{00000004-50A1-4C3C-8391-C3204A930AA2}"/>
            </c:ext>
          </c:extLst>
        </c:ser>
        <c:dLbls>
          <c:showLegendKey val="0"/>
          <c:showVal val="0"/>
          <c:showCatName val="0"/>
          <c:showSerName val="0"/>
          <c:showPercent val="0"/>
          <c:showBubbleSize val="0"/>
        </c:dLbls>
        <c:smooth val="0"/>
        <c:axId val="181330288"/>
        <c:axId val="181315888"/>
      </c:lineChart>
      <c:catAx>
        <c:axId val="1813302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81315888"/>
        <c:crosses val="autoZero"/>
        <c:auto val="1"/>
        <c:lblAlgn val="ctr"/>
        <c:lblOffset val="100"/>
        <c:tickLblSkip val="2"/>
        <c:noMultiLvlLbl val="0"/>
      </c:catAx>
      <c:valAx>
        <c:axId val="181315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g/kWh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81330288"/>
        <c:crosses val="autoZero"/>
        <c:crossBetween val="between"/>
        <c:majorUnit val="1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'Figurer i miljøberetningen'!$K$122</c:f>
              <c:strCache>
                <c:ptCount val="1"/>
                <c:pt idx="0">
                  <c:v>CH4 (metan)</c:v>
                </c:pt>
              </c:strCache>
            </c:strRef>
          </c:tx>
          <c:spPr>
            <a:ln w="28575" cap="rnd">
              <a:solidFill>
                <a:schemeClr val="accent1"/>
              </a:solidFill>
              <a:round/>
            </a:ln>
            <a:effectLst/>
          </c:spPr>
          <c:marker>
            <c:symbol val="none"/>
          </c:marker>
          <c:dPt>
            <c:idx val="0"/>
            <c:marker>
              <c:symbol val="circle"/>
              <c:size val="8"/>
              <c:spPr>
                <a:solidFill>
                  <a:schemeClr val="accent1"/>
                </a:solidFill>
                <a:ln w="9525">
                  <a:solidFill>
                    <a:schemeClr val="accent1"/>
                  </a:solidFill>
                </a:ln>
                <a:effectLst/>
              </c:spPr>
            </c:marker>
            <c:bubble3D val="0"/>
            <c:extLst>
              <c:ext xmlns:c16="http://schemas.microsoft.com/office/drawing/2014/chart" uri="{C3380CC4-5D6E-409C-BE32-E72D297353CC}">
                <c16:uniqueId val="{00000028-5839-4A5E-955A-71CB223D7D07}"/>
              </c:ext>
            </c:extLst>
          </c:dPt>
          <c:cat>
            <c:numRef>
              <c:f>'Figurer i miljøberetningen'!$L$121:$AM$121</c:f>
              <c:numCache>
                <c:formatCode>0</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miljøberetningen'!$L$122:$AM$122</c:f>
              <c:numCache>
                <c:formatCode>0.00</c:formatCode>
                <c:ptCount val="28"/>
                <c:pt idx="0">
                  <c:v>0.73846296050593718</c:v>
                </c:pt>
                <c:pt idx="4">
                  <c:v>13.268347214665232</c:v>
                </c:pt>
                <c:pt idx="5">
                  <c:v>10.931499083902425</c:v>
                </c:pt>
                <c:pt idx="6">
                  <c:v>7.7464680006287052</c:v>
                </c:pt>
                <c:pt idx="7">
                  <c:v>6.6070412106029552</c:v>
                </c:pt>
                <c:pt idx="8">
                  <c:v>5.1101090056151479</c:v>
                </c:pt>
                <c:pt idx="9">
                  <c:v>4.3303050679444217</c:v>
                </c:pt>
                <c:pt idx="10">
                  <c:v>4.9036507560784708</c:v>
                </c:pt>
                <c:pt idx="11">
                  <c:v>5.0862271730531408</c:v>
                </c:pt>
                <c:pt idx="12">
                  <c:v>5.9421321381481338</c:v>
                </c:pt>
                <c:pt idx="13">
                  <c:v>6.3123428982142311</c:v>
                </c:pt>
                <c:pt idx="14">
                  <c:v>5.0624407747718712</c:v>
                </c:pt>
                <c:pt idx="15">
                  <c:v>5.7601132801586372</c:v>
                </c:pt>
                <c:pt idx="16">
                  <c:v>4.8712712706223771</c:v>
                </c:pt>
                <c:pt idx="17">
                  <c:v>4.2206936214211286</c:v>
                </c:pt>
              </c:numCache>
            </c:numRef>
          </c:val>
          <c:smooth val="0"/>
          <c:extLst>
            <c:ext xmlns:c16="http://schemas.microsoft.com/office/drawing/2014/chart" uri="{C3380CC4-5D6E-409C-BE32-E72D297353CC}">
              <c16:uniqueId val="{00000000-5839-4A5E-955A-71CB223D7D07}"/>
            </c:ext>
          </c:extLst>
        </c:ser>
        <c:ser>
          <c:idx val="1"/>
          <c:order val="1"/>
          <c:tx>
            <c:strRef>
              <c:f>'Figurer i miljøberetningen'!$K$123</c:f>
              <c:strCache>
                <c:ptCount val="1"/>
                <c:pt idx="0">
                  <c:v>N2O (lattergas)</c:v>
                </c:pt>
              </c:strCache>
            </c:strRef>
          </c:tx>
          <c:spPr>
            <a:ln w="28575" cap="rnd">
              <a:solidFill>
                <a:schemeClr val="accent2"/>
              </a:solidFill>
              <a:round/>
            </a:ln>
            <a:effectLst/>
          </c:spPr>
          <c:marker>
            <c:symbol val="none"/>
          </c:marker>
          <c:dPt>
            <c:idx val="0"/>
            <c:marker>
              <c:symbol val="circle"/>
              <c:size val="8"/>
              <c:spPr>
                <a:solidFill>
                  <a:schemeClr val="accent2"/>
                </a:solidFill>
                <a:ln w="9525">
                  <a:solidFill>
                    <a:schemeClr val="accent2"/>
                  </a:solidFill>
                </a:ln>
                <a:effectLst/>
              </c:spPr>
            </c:marker>
            <c:bubble3D val="0"/>
            <c:extLst>
              <c:ext xmlns:c16="http://schemas.microsoft.com/office/drawing/2014/chart" uri="{C3380CC4-5D6E-409C-BE32-E72D297353CC}">
                <c16:uniqueId val="{0000002B-5839-4A5E-955A-71CB223D7D07}"/>
              </c:ext>
            </c:extLst>
          </c:dPt>
          <c:cat>
            <c:numRef>
              <c:f>'Figurer i miljøberetningen'!$L$121:$AM$121</c:f>
              <c:numCache>
                <c:formatCode>0</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miljøberetningen'!$L$123:$AM$123</c:f>
              <c:numCache>
                <c:formatCode>0.00</c:formatCode>
                <c:ptCount val="28"/>
                <c:pt idx="0">
                  <c:v>0.39907381650439028</c:v>
                </c:pt>
                <c:pt idx="4">
                  <c:v>0.2817088552368881</c:v>
                </c:pt>
                <c:pt idx="5">
                  <c:v>0.23994753130852189</c:v>
                </c:pt>
                <c:pt idx="6">
                  <c:v>0.21602379908065888</c:v>
                </c:pt>
                <c:pt idx="7">
                  <c:v>0.21908047369071398</c:v>
                </c:pt>
                <c:pt idx="8">
                  <c:v>0.2004398496773877</c:v>
                </c:pt>
                <c:pt idx="9">
                  <c:v>0.17448616891434524</c:v>
                </c:pt>
                <c:pt idx="10">
                  <c:v>0.19127307147354042</c:v>
                </c:pt>
                <c:pt idx="11">
                  <c:v>0.17907055912919115</c:v>
                </c:pt>
                <c:pt idx="12">
                  <c:v>0.17304636611188218</c:v>
                </c:pt>
                <c:pt idx="13">
                  <c:v>0.15144802018284628</c:v>
                </c:pt>
                <c:pt idx="14">
                  <c:v>0.15191053506198871</c:v>
                </c:pt>
                <c:pt idx="15">
                  <c:v>0.18185168405015292</c:v>
                </c:pt>
                <c:pt idx="16">
                  <c:v>0.16704577792067471</c:v>
                </c:pt>
                <c:pt idx="17">
                  <c:v>0.14874820351757095</c:v>
                </c:pt>
              </c:numCache>
            </c:numRef>
          </c:val>
          <c:smooth val="0"/>
          <c:extLst>
            <c:ext xmlns:c16="http://schemas.microsoft.com/office/drawing/2014/chart" uri="{C3380CC4-5D6E-409C-BE32-E72D297353CC}">
              <c16:uniqueId val="{00000001-5839-4A5E-955A-71CB223D7D07}"/>
            </c:ext>
          </c:extLst>
        </c:ser>
        <c:ser>
          <c:idx val="2"/>
          <c:order val="2"/>
          <c:tx>
            <c:strRef>
              <c:f>'Figurer i miljøberetningen'!$K$124</c:f>
              <c:strCache>
                <c:ptCount val="1"/>
                <c:pt idx="0">
                  <c:v>CO (kulilte)</c:v>
                </c:pt>
              </c:strCache>
            </c:strRef>
          </c:tx>
          <c:spPr>
            <a:ln w="28575" cap="rnd">
              <a:solidFill>
                <a:schemeClr val="accent3"/>
              </a:solidFill>
              <a:round/>
            </a:ln>
            <a:effectLst/>
          </c:spPr>
          <c:marker>
            <c:symbol val="none"/>
          </c:marker>
          <c:dPt>
            <c:idx val="0"/>
            <c:marker>
              <c:symbol val="circle"/>
              <c:size val="8"/>
              <c:spPr>
                <a:solidFill>
                  <a:schemeClr val="accent3"/>
                </a:solidFill>
                <a:ln w="9525">
                  <a:solidFill>
                    <a:schemeClr val="accent3"/>
                  </a:solidFill>
                </a:ln>
                <a:effectLst/>
              </c:spPr>
            </c:marker>
            <c:bubble3D val="0"/>
            <c:extLst>
              <c:ext xmlns:c16="http://schemas.microsoft.com/office/drawing/2014/chart" uri="{C3380CC4-5D6E-409C-BE32-E72D297353CC}">
                <c16:uniqueId val="{00000029-5839-4A5E-955A-71CB223D7D07}"/>
              </c:ext>
            </c:extLst>
          </c:dPt>
          <c:cat>
            <c:numRef>
              <c:f>'Figurer i miljøberetningen'!$L$121:$AM$121</c:f>
              <c:numCache>
                <c:formatCode>0</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miljøberetningen'!$L$124:$AM$124</c:f>
              <c:numCache>
                <c:formatCode>0.00</c:formatCode>
                <c:ptCount val="28"/>
                <c:pt idx="0">
                  <c:v>2.6931474882250166</c:v>
                </c:pt>
                <c:pt idx="4">
                  <c:v>8.1733760389353307</c:v>
                </c:pt>
                <c:pt idx="5">
                  <c:v>7.5756989681213431</c:v>
                </c:pt>
                <c:pt idx="6">
                  <c:v>7.1327605718776477</c:v>
                </c:pt>
                <c:pt idx="7">
                  <c:v>7.0763751724712201</c:v>
                </c:pt>
                <c:pt idx="8">
                  <c:v>6.7635346702470551</c:v>
                </c:pt>
                <c:pt idx="9">
                  <c:v>6.1656492997721601</c:v>
                </c:pt>
                <c:pt idx="10">
                  <c:v>6.9594665036051717</c:v>
                </c:pt>
                <c:pt idx="11">
                  <c:v>8.2973296079903722</c:v>
                </c:pt>
                <c:pt idx="12">
                  <c:v>8.1875813171195091</c:v>
                </c:pt>
                <c:pt idx="13">
                  <c:v>8.1135332882575621</c:v>
                </c:pt>
                <c:pt idx="14">
                  <c:v>8.6386237193879509</c:v>
                </c:pt>
                <c:pt idx="15">
                  <c:v>10.75698734598463</c:v>
                </c:pt>
                <c:pt idx="16">
                  <c:v>9.399553541901998</c:v>
                </c:pt>
                <c:pt idx="17">
                  <c:v>8.5595900235057236</c:v>
                </c:pt>
              </c:numCache>
            </c:numRef>
          </c:val>
          <c:smooth val="0"/>
          <c:extLst>
            <c:ext xmlns:c16="http://schemas.microsoft.com/office/drawing/2014/chart" uri="{C3380CC4-5D6E-409C-BE32-E72D297353CC}">
              <c16:uniqueId val="{00000002-5839-4A5E-955A-71CB223D7D07}"/>
            </c:ext>
          </c:extLst>
        </c:ser>
        <c:ser>
          <c:idx val="3"/>
          <c:order val="3"/>
          <c:tx>
            <c:strRef>
              <c:f>'Figurer i miljøberetningen'!$K$125</c:f>
              <c:strCache>
                <c:ptCount val="1"/>
                <c:pt idx="0">
                  <c:v>NMVOC (flygtige kulbrinter eksl. metan)</c:v>
                </c:pt>
              </c:strCache>
            </c:strRef>
          </c:tx>
          <c:spPr>
            <a:ln w="28575" cap="rnd">
              <a:solidFill>
                <a:schemeClr val="accent4"/>
              </a:solidFill>
              <a:round/>
            </a:ln>
            <a:effectLst/>
          </c:spPr>
          <c:marker>
            <c:symbol val="none"/>
          </c:marker>
          <c:dPt>
            <c:idx val="0"/>
            <c:marker>
              <c:symbol val="circle"/>
              <c:size val="8"/>
              <c:spPr>
                <a:solidFill>
                  <a:schemeClr val="accent4"/>
                </a:solidFill>
                <a:ln w="9525">
                  <a:solidFill>
                    <a:schemeClr val="accent4"/>
                  </a:solidFill>
                </a:ln>
                <a:effectLst/>
              </c:spPr>
            </c:marker>
            <c:bubble3D val="0"/>
            <c:extLst>
              <c:ext xmlns:c16="http://schemas.microsoft.com/office/drawing/2014/chart" uri="{C3380CC4-5D6E-409C-BE32-E72D297353CC}">
                <c16:uniqueId val="{0000002A-5839-4A5E-955A-71CB223D7D07}"/>
              </c:ext>
            </c:extLst>
          </c:dPt>
          <c:cat>
            <c:numRef>
              <c:f>'Figurer i miljøberetningen'!$L$121:$AM$121</c:f>
              <c:numCache>
                <c:formatCode>0</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miljøberetningen'!$L$125:$AM$125</c:f>
              <c:numCache>
                <c:formatCode>0.00</c:formatCode>
                <c:ptCount val="28"/>
                <c:pt idx="0">
                  <c:v>0.4512688928526597</c:v>
                </c:pt>
                <c:pt idx="4">
                  <c:v>2.695759164139031</c:v>
                </c:pt>
                <c:pt idx="5">
                  <c:v>2.1987853207653481</c:v>
                </c:pt>
                <c:pt idx="6">
                  <c:v>1.5501952442541178</c:v>
                </c:pt>
                <c:pt idx="7">
                  <c:v>1.3262313719554659</c:v>
                </c:pt>
                <c:pt idx="8">
                  <c:v>0.96398023693420287</c:v>
                </c:pt>
                <c:pt idx="9">
                  <c:v>0.76427019339341518</c:v>
                </c:pt>
                <c:pt idx="10">
                  <c:v>0.89858401168334356</c:v>
                </c:pt>
                <c:pt idx="11">
                  <c:v>0.95653034919522706</c:v>
                </c:pt>
                <c:pt idx="12">
                  <c:v>1.10510932405815</c:v>
                </c:pt>
                <c:pt idx="13">
                  <c:v>1.144050212686637</c:v>
                </c:pt>
                <c:pt idx="14">
                  <c:v>1.1561384485033801</c:v>
                </c:pt>
                <c:pt idx="15">
                  <c:v>1.4346248354077684</c:v>
                </c:pt>
                <c:pt idx="16">
                  <c:v>1.2320736512914863</c:v>
                </c:pt>
                <c:pt idx="17">
                  <c:v>1.1344359598636802</c:v>
                </c:pt>
              </c:numCache>
            </c:numRef>
          </c:val>
          <c:smooth val="0"/>
          <c:extLst>
            <c:ext xmlns:c16="http://schemas.microsoft.com/office/drawing/2014/chart" uri="{C3380CC4-5D6E-409C-BE32-E72D297353CC}">
              <c16:uniqueId val="{00000003-5839-4A5E-955A-71CB223D7D07}"/>
            </c:ext>
          </c:extLst>
        </c:ser>
        <c:ser>
          <c:idx val="4"/>
          <c:order val="4"/>
          <c:tx>
            <c:strRef>
              <c:f>'Figurer i miljøberetningen'!$K$126</c:f>
              <c:strCache>
                <c:ptCount val="1"/>
                <c:pt idx="0">
                  <c:v>Partikler (TSP)</c:v>
                </c:pt>
              </c:strCache>
            </c:strRef>
          </c:tx>
          <c:spPr>
            <a:ln w="28575" cap="rnd">
              <a:solidFill>
                <a:schemeClr val="accent5"/>
              </a:solidFill>
              <a:round/>
            </a:ln>
            <a:effectLst/>
          </c:spPr>
          <c:marker>
            <c:symbol val="none"/>
          </c:marker>
          <c:dPt>
            <c:idx val="0"/>
            <c:marker>
              <c:symbol val="circle"/>
              <c:size val="8"/>
              <c:spPr>
                <a:solidFill>
                  <a:schemeClr val="accent5"/>
                </a:solidFill>
                <a:ln w="9525">
                  <a:solidFill>
                    <a:schemeClr val="accent5"/>
                  </a:solidFill>
                </a:ln>
                <a:effectLst/>
              </c:spPr>
            </c:marker>
            <c:bubble3D val="0"/>
            <c:extLst>
              <c:ext xmlns:c16="http://schemas.microsoft.com/office/drawing/2014/chart" uri="{C3380CC4-5D6E-409C-BE32-E72D297353CC}">
                <c16:uniqueId val="{0000002C-5839-4A5E-955A-71CB223D7D07}"/>
              </c:ext>
            </c:extLst>
          </c:dPt>
          <c:cat>
            <c:numRef>
              <c:f>'Figurer i miljøberetningen'!$L$121:$AM$121</c:f>
              <c:numCache>
                <c:formatCode>0</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miljøberetningen'!$L$126:$AM$126</c:f>
              <c:numCache>
                <c:formatCode>0.00</c:formatCode>
                <c:ptCount val="28"/>
                <c:pt idx="0">
                  <c:v>0</c:v>
                </c:pt>
                <c:pt idx="4">
                  <c:v>0.57561689816521855</c:v>
                </c:pt>
                <c:pt idx="5">
                  <c:v>0.55285793906688985</c:v>
                </c:pt>
                <c:pt idx="6">
                  <c:v>0.48478118223883243</c:v>
                </c:pt>
                <c:pt idx="7">
                  <c:v>0.68813478353804458</c:v>
                </c:pt>
                <c:pt idx="8">
                  <c:v>0.50151958781813999</c:v>
                </c:pt>
                <c:pt idx="9">
                  <c:v>0.28863521249098067</c:v>
                </c:pt>
                <c:pt idx="10">
                  <c:v>0.32935179029606376</c:v>
                </c:pt>
                <c:pt idx="11">
                  <c:v>0.29687502578070107</c:v>
                </c:pt>
                <c:pt idx="12">
                  <c:v>0.76810761063519695</c:v>
                </c:pt>
                <c:pt idx="13">
                  <c:v>0.69247621407650284</c:v>
                </c:pt>
                <c:pt idx="14">
                  <c:v>0.92794117193801129</c:v>
                </c:pt>
                <c:pt idx="15">
                  <c:v>1.194050337847868</c:v>
                </c:pt>
                <c:pt idx="16">
                  <c:v>0.52159466117504494</c:v>
                </c:pt>
                <c:pt idx="17">
                  <c:v>0.48235601738284045</c:v>
                </c:pt>
              </c:numCache>
            </c:numRef>
          </c:val>
          <c:smooth val="0"/>
          <c:extLst>
            <c:ext xmlns:c16="http://schemas.microsoft.com/office/drawing/2014/chart" uri="{C3380CC4-5D6E-409C-BE32-E72D297353CC}">
              <c16:uniqueId val="{00000004-5839-4A5E-955A-71CB223D7D07}"/>
            </c:ext>
          </c:extLst>
        </c:ser>
        <c:ser>
          <c:idx val="5"/>
          <c:order val="5"/>
          <c:tx>
            <c:strRef>
              <c:f>'Figurer i miljøberetningen'!$K$127</c:f>
              <c:strCache>
                <c:ptCount val="1"/>
                <c:pt idx="0">
                  <c:v>Prognose - CH4</c:v>
                </c:pt>
              </c:strCache>
            </c:strRef>
          </c:tx>
          <c:spPr>
            <a:ln w="28575" cap="rnd">
              <a:solidFill>
                <a:schemeClr val="accent1"/>
              </a:solidFill>
              <a:prstDash val="sysDash"/>
              <a:round/>
            </a:ln>
            <a:effectLst/>
          </c:spPr>
          <c:marker>
            <c:symbol val="none"/>
          </c:marker>
          <c:cat>
            <c:numRef>
              <c:f>'Figurer i miljøberetningen'!$L$121:$AM$121</c:f>
              <c:numCache>
                <c:formatCode>0</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miljøberetningen'!$L$127:$AM$127</c:f>
              <c:numCache>
                <c:formatCode>0.00</c:formatCode>
                <c:ptCount val="28"/>
                <c:pt idx="17">
                  <c:v>4.2206936214211286</c:v>
                </c:pt>
                <c:pt idx="18">
                  <c:v>4.8922772000000005</c:v>
                </c:pt>
                <c:pt idx="19">
                  <c:v>5.1262553000000004</c:v>
                </c:pt>
                <c:pt idx="20">
                  <c:v>5.4528457999999969</c:v>
                </c:pt>
                <c:pt idx="21">
                  <c:v>4.8618533999999993</c:v>
                </c:pt>
                <c:pt idx="22">
                  <c:v>4.2597274000000001</c:v>
                </c:pt>
                <c:pt idx="23">
                  <c:v>4.0942112999999987</c:v>
                </c:pt>
                <c:pt idx="24">
                  <c:v>3.8853855000000013</c:v>
                </c:pt>
                <c:pt idx="25">
                  <c:v>3.8789306999999988</c:v>
                </c:pt>
                <c:pt idx="26">
                  <c:v>3.555781499999997</c:v>
                </c:pt>
                <c:pt idx="27">
                  <c:v>3.2676019000000012</c:v>
                </c:pt>
              </c:numCache>
            </c:numRef>
          </c:val>
          <c:smooth val="0"/>
          <c:extLst>
            <c:ext xmlns:c16="http://schemas.microsoft.com/office/drawing/2014/chart" uri="{C3380CC4-5D6E-409C-BE32-E72D297353CC}">
              <c16:uniqueId val="{00000005-5839-4A5E-955A-71CB223D7D07}"/>
            </c:ext>
          </c:extLst>
        </c:ser>
        <c:ser>
          <c:idx val="6"/>
          <c:order val="6"/>
          <c:tx>
            <c:strRef>
              <c:f>'Figurer i miljøberetningen'!$K$128</c:f>
              <c:strCache>
                <c:ptCount val="1"/>
                <c:pt idx="0">
                  <c:v>Prognose - N2O</c:v>
                </c:pt>
              </c:strCache>
            </c:strRef>
          </c:tx>
          <c:spPr>
            <a:ln w="28575" cap="rnd">
              <a:solidFill>
                <a:schemeClr val="accent2"/>
              </a:solidFill>
              <a:prstDash val="sysDash"/>
              <a:round/>
            </a:ln>
            <a:effectLst/>
          </c:spPr>
          <c:marker>
            <c:symbol val="none"/>
          </c:marker>
          <c:cat>
            <c:numRef>
              <c:f>'Figurer i miljøberetningen'!$L$121:$AM$121</c:f>
              <c:numCache>
                <c:formatCode>0</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miljøberetningen'!$L$128:$AM$128</c:f>
              <c:numCache>
                <c:formatCode>0.00</c:formatCode>
                <c:ptCount val="28"/>
                <c:pt idx="17">
                  <c:v>0.14874820351757095</c:v>
                </c:pt>
                <c:pt idx="18">
                  <c:v>0.13029270000000004</c:v>
                </c:pt>
                <c:pt idx="19">
                  <c:v>0.15025300000000019</c:v>
                </c:pt>
                <c:pt idx="20">
                  <c:v>0.14798400000000017</c:v>
                </c:pt>
                <c:pt idx="21">
                  <c:v>0.13795659999999998</c:v>
                </c:pt>
                <c:pt idx="22">
                  <c:v>0.1327037999999999</c:v>
                </c:pt>
                <c:pt idx="23">
                  <c:v>0.11493429999999993</c:v>
                </c:pt>
                <c:pt idx="24">
                  <c:v>0.10069020000000001</c:v>
                </c:pt>
                <c:pt idx="25">
                  <c:v>8.0924700000000016E-2</c:v>
                </c:pt>
                <c:pt idx="26">
                  <c:v>7.3952599999999993E-2</c:v>
                </c:pt>
                <c:pt idx="27">
                  <c:v>6.5238300000000055E-2</c:v>
                </c:pt>
              </c:numCache>
            </c:numRef>
          </c:val>
          <c:smooth val="0"/>
          <c:extLst>
            <c:ext xmlns:c16="http://schemas.microsoft.com/office/drawing/2014/chart" uri="{C3380CC4-5D6E-409C-BE32-E72D297353CC}">
              <c16:uniqueId val="{00000006-5839-4A5E-955A-71CB223D7D07}"/>
            </c:ext>
          </c:extLst>
        </c:ser>
        <c:ser>
          <c:idx val="7"/>
          <c:order val="7"/>
          <c:tx>
            <c:strRef>
              <c:f>'Figurer i miljøberetningen'!$K$129</c:f>
              <c:strCache>
                <c:ptCount val="1"/>
                <c:pt idx="0">
                  <c:v>Prognose - CO</c:v>
                </c:pt>
              </c:strCache>
            </c:strRef>
          </c:tx>
          <c:spPr>
            <a:ln w="28575" cap="rnd">
              <a:solidFill>
                <a:schemeClr val="accent3"/>
              </a:solidFill>
              <a:prstDash val="sysDash"/>
              <a:round/>
            </a:ln>
            <a:effectLst/>
          </c:spPr>
          <c:marker>
            <c:symbol val="none"/>
          </c:marker>
          <c:cat>
            <c:numRef>
              <c:f>'Figurer i miljøberetningen'!$L$121:$AM$121</c:f>
              <c:numCache>
                <c:formatCode>0</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miljøberetningen'!$L$129:$AM$129</c:f>
              <c:numCache>
                <c:formatCode>0.00</c:formatCode>
                <c:ptCount val="28"/>
                <c:pt idx="17">
                  <c:v>8.5595900235057236</c:v>
                </c:pt>
                <c:pt idx="18">
                  <c:v>8.994053600000008</c:v>
                </c:pt>
                <c:pt idx="19">
                  <c:v>11.322879600000004</c:v>
                </c:pt>
                <c:pt idx="20">
                  <c:v>11.083380200000001</c:v>
                </c:pt>
                <c:pt idx="21">
                  <c:v>10.559242699999995</c:v>
                </c:pt>
                <c:pt idx="22">
                  <c:v>10.296762600000005</c:v>
                </c:pt>
                <c:pt idx="23">
                  <c:v>8.837230500000004</c:v>
                </c:pt>
                <c:pt idx="24">
                  <c:v>7.7659629999999922</c:v>
                </c:pt>
                <c:pt idx="25">
                  <c:v>5.9762234999999944</c:v>
                </c:pt>
                <c:pt idx="26">
                  <c:v>5.2449600000000087</c:v>
                </c:pt>
                <c:pt idx="27">
                  <c:v>4.3512204999999984</c:v>
                </c:pt>
              </c:numCache>
            </c:numRef>
          </c:val>
          <c:smooth val="0"/>
          <c:extLst>
            <c:ext xmlns:c16="http://schemas.microsoft.com/office/drawing/2014/chart" uri="{C3380CC4-5D6E-409C-BE32-E72D297353CC}">
              <c16:uniqueId val="{00000007-5839-4A5E-955A-71CB223D7D07}"/>
            </c:ext>
          </c:extLst>
        </c:ser>
        <c:ser>
          <c:idx val="8"/>
          <c:order val="8"/>
          <c:tx>
            <c:strRef>
              <c:f>'Figurer i miljøberetningen'!$K$130</c:f>
              <c:strCache>
                <c:ptCount val="1"/>
                <c:pt idx="0">
                  <c:v>Prognose - NMVOC</c:v>
                </c:pt>
              </c:strCache>
            </c:strRef>
          </c:tx>
          <c:spPr>
            <a:ln w="28575" cap="rnd">
              <a:solidFill>
                <a:schemeClr val="accent4"/>
              </a:solidFill>
              <a:prstDash val="sysDash"/>
              <a:round/>
            </a:ln>
            <a:effectLst/>
          </c:spPr>
          <c:marker>
            <c:symbol val="none"/>
          </c:marker>
          <c:cat>
            <c:numRef>
              <c:f>'Figurer i miljøberetningen'!$L$121:$AM$121</c:f>
              <c:numCache>
                <c:formatCode>0</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miljøberetningen'!$L$130:$AM$130</c:f>
              <c:numCache>
                <c:formatCode>0.00</c:formatCode>
                <c:ptCount val="28"/>
                <c:pt idx="17">
                  <c:v>1.1344359598636802</c:v>
                </c:pt>
                <c:pt idx="18">
                  <c:v>1.1857898999999998</c:v>
                </c:pt>
                <c:pt idx="19">
                  <c:v>1.3667749999999992</c:v>
                </c:pt>
                <c:pt idx="20">
                  <c:v>1.4046202999999993</c:v>
                </c:pt>
                <c:pt idx="21">
                  <c:v>1.2597212999999996</c:v>
                </c:pt>
                <c:pt idx="22">
                  <c:v>1.0986421999999993</c:v>
                </c:pt>
                <c:pt idx="23">
                  <c:v>0.97512109999999941</c:v>
                </c:pt>
                <c:pt idx="24">
                  <c:v>0.83836389999999994</c:v>
                </c:pt>
                <c:pt idx="25">
                  <c:v>0.7069268999999998</c:v>
                </c:pt>
                <c:pt idx="26">
                  <c:v>0.67009560000000001</c:v>
                </c:pt>
                <c:pt idx="27">
                  <c:v>0.6306067000000003</c:v>
                </c:pt>
              </c:numCache>
            </c:numRef>
          </c:val>
          <c:smooth val="0"/>
          <c:extLst>
            <c:ext xmlns:c16="http://schemas.microsoft.com/office/drawing/2014/chart" uri="{C3380CC4-5D6E-409C-BE32-E72D297353CC}">
              <c16:uniqueId val="{00000008-5839-4A5E-955A-71CB223D7D07}"/>
            </c:ext>
          </c:extLst>
        </c:ser>
        <c:ser>
          <c:idx val="9"/>
          <c:order val="9"/>
          <c:tx>
            <c:strRef>
              <c:f>'Figurer i miljøberetningen'!$K$131</c:f>
              <c:strCache>
                <c:ptCount val="1"/>
                <c:pt idx="0">
                  <c:v>Prognose - Partikler (TSP)</c:v>
                </c:pt>
              </c:strCache>
            </c:strRef>
          </c:tx>
          <c:spPr>
            <a:ln w="28575" cap="rnd">
              <a:solidFill>
                <a:schemeClr val="accent5"/>
              </a:solidFill>
              <a:prstDash val="sysDash"/>
              <a:round/>
            </a:ln>
            <a:effectLst/>
          </c:spPr>
          <c:marker>
            <c:symbol val="none"/>
          </c:marker>
          <c:cat>
            <c:numRef>
              <c:f>'Figurer i miljøberetningen'!$L$121:$AM$121</c:f>
              <c:numCache>
                <c:formatCode>0</c:formatCode>
                <c:ptCount val="28"/>
                <c:pt idx="0">
                  <c:v>1990</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pt idx="27">
                  <c:v>2033</c:v>
                </c:pt>
              </c:numCache>
            </c:numRef>
          </c:cat>
          <c:val>
            <c:numRef>
              <c:f>'Figurer i miljøberetningen'!$L$131:$AM$131</c:f>
              <c:numCache>
                <c:formatCode>0.00</c:formatCode>
                <c:ptCount val="28"/>
                <c:pt idx="17">
                  <c:v>0.48235601738284045</c:v>
                </c:pt>
                <c:pt idx="18">
                  <c:v>0.67800919999999965</c:v>
                </c:pt>
                <c:pt idx="19">
                  <c:v>0.83177020000000035</c:v>
                </c:pt>
                <c:pt idx="20">
                  <c:v>0.79572979999999993</c:v>
                </c:pt>
                <c:pt idx="21">
                  <c:v>0.7663403999999997</c:v>
                </c:pt>
                <c:pt idx="22">
                  <c:v>0.74735539999999956</c:v>
                </c:pt>
                <c:pt idx="23">
                  <c:v>0.64640720000000007</c:v>
                </c:pt>
                <c:pt idx="24">
                  <c:v>0.55761670000000041</c:v>
                </c:pt>
                <c:pt idx="25">
                  <c:v>0.4297955</c:v>
                </c:pt>
                <c:pt idx="26">
                  <c:v>0.38983409999999974</c:v>
                </c:pt>
                <c:pt idx="27">
                  <c:v>0.34732050000000003</c:v>
                </c:pt>
              </c:numCache>
            </c:numRef>
          </c:val>
          <c:smooth val="0"/>
          <c:extLst>
            <c:ext xmlns:c16="http://schemas.microsoft.com/office/drawing/2014/chart" uri="{C3380CC4-5D6E-409C-BE32-E72D297353CC}">
              <c16:uniqueId val="{00000009-5839-4A5E-955A-71CB223D7D07}"/>
            </c:ext>
          </c:extLst>
        </c:ser>
        <c:dLbls>
          <c:showLegendKey val="0"/>
          <c:showVal val="0"/>
          <c:showCatName val="0"/>
          <c:showSerName val="0"/>
          <c:showPercent val="0"/>
          <c:showBubbleSize val="0"/>
        </c:dLbls>
        <c:smooth val="0"/>
        <c:axId val="181302448"/>
        <c:axId val="181326448"/>
      </c:lineChart>
      <c:catAx>
        <c:axId val="18130244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81326448"/>
        <c:crosses val="autoZero"/>
        <c:auto val="1"/>
        <c:lblAlgn val="ctr"/>
        <c:lblOffset val="100"/>
        <c:tickLblSkip val="2"/>
        <c:noMultiLvlLbl val="0"/>
      </c:catAx>
      <c:valAx>
        <c:axId val="181326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kton</a:t>
                </a:r>
                <a:r>
                  <a:rPr lang="da-DK" b="1" baseline="0"/>
                  <a:t> </a:t>
                </a:r>
                <a:r>
                  <a:rPr lang="da-DK" b="0" baseline="0"/>
                  <a:t>(tusinde ton)</a:t>
                </a:r>
                <a:endParaRPr lang="da-DK"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81302448"/>
        <c:crosses val="autoZero"/>
        <c:crossBetween val="between"/>
      </c:valAx>
      <c:spPr>
        <a:noFill/>
        <a:ln>
          <a:noFill/>
        </a:ln>
        <a:effectLst/>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93522325896365E-2"/>
          <c:y val="0.10062923984510075"/>
          <c:w val="0.87022640258849071"/>
          <c:h val="0.72097099267930531"/>
        </c:manualLayout>
      </c:layout>
      <c:lineChart>
        <c:grouping val="standard"/>
        <c:varyColors val="0"/>
        <c:ser>
          <c:idx val="0"/>
          <c:order val="0"/>
          <c:tx>
            <c:strRef>
              <c:f>Baggrundsdata!$K$245</c:f>
              <c:strCache>
                <c:ptCount val="1"/>
                <c:pt idx="0">
                  <c:v>Realiseret - CO/år</c:v>
                </c:pt>
              </c:strCache>
            </c:strRef>
          </c:tx>
          <c:spPr>
            <a:ln w="28575" cap="rnd" cmpd="sng" algn="ctr">
              <a:solidFill>
                <a:schemeClr val="accent1">
                  <a:shade val="95000"/>
                  <a:satMod val="105000"/>
                </a:schemeClr>
              </a:solidFill>
              <a:prstDash val="solid"/>
              <a:round/>
            </a:ln>
            <a:effectLst/>
          </c:spPr>
          <c:marker>
            <c:symbol val="none"/>
          </c:marker>
          <c:cat>
            <c:numRef>
              <c:f>Baggrundsdata!$L$243:$BC$243</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Baggrundsdata!$L$245:$BC$245</c:f>
              <c:numCache>
                <c:formatCode>#,##0.0</c:formatCode>
                <c:ptCount val="44"/>
                <c:pt idx="0">
                  <c:v>2.6931474882250166</c:v>
                </c:pt>
                <c:pt idx="1">
                  <c:v>3.9310743845928213</c:v>
                </c:pt>
                <c:pt idx="2">
                  <c:v>3.5834632069589936</c:v>
                </c:pt>
                <c:pt idx="3">
                  <c:v>4.4710095926513267</c:v>
                </c:pt>
                <c:pt idx="4">
                  <c:v>6.6509484775654331</c:v>
                </c:pt>
                <c:pt idx="5">
                  <c:v>8.3895233931446427</c:v>
                </c:pt>
                <c:pt idx="6">
                  <c:v>11.67529242870329</c:v>
                </c:pt>
                <c:pt idx="7">
                  <c:v>10.716614411493465</c:v>
                </c:pt>
                <c:pt idx="8">
                  <c:v>10.993373920942753</c:v>
                </c:pt>
                <c:pt idx="9">
                  <c:v>10.974414773205424</c:v>
                </c:pt>
                <c:pt idx="10">
                  <c:v>10.86024434896062</c:v>
                </c:pt>
                <c:pt idx="11">
                  <c:v>11.402343602035591</c:v>
                </c:pt>
                <c:pt idx="12">
                  <c:v>11.164931015789229</c:v>
                </c:pt>
                <c:pt idx="13">
                  <c:v>12.023626642829893</c:v>
                </c:pt>
                <c:pt idx="14">
                  <c:v>11.84687254866817</c:v>
                </c:pt>
                <c:pt idx="15">
                  <c:v>10.550950423400003</c:v>
                </c:pt>
                <c:pt idx="16">
                  <c:v>10.225435115937215</c:v>
                </c:pt>
                <c:pt idx="17">
                  <c:v>7.8745225976879283</c:v>
                </c:pt>
                <c:pt idx="18">
                  <c:v>7.55386303647101</c:v>
                </c:pt>
                <c:pt idx="19">
                  <c:v>6.64201605530614</c:v>
                </c:pt>
                <c:pt idx="20">
                  <c:v>8.1733760389353307</c:v>
                </c:pt>
                <c:pt idx="21">
                  <c:v>7.5756989681213431</c:v>
                </c:pt>
                <c:pt idx="22">
                  <c:v>7.1327605718776477</c:v>
                </c:pt>
                <c:pt idx="23">
                  <c:v>7.0763751724712201</c:v>
                </c:pt>
                <c:pt idx="24">
                  <c:v>6.7635346702470551</c:v>
                </c:pt>
                <c:pt idx="25">
                  <c:v>6.1656492997721601</c:v>
                </c:pt>
                <c:pt idx="26">
                  <c:v>6.9594665036051717</c:v>
                </c:pt>
                <c:pt idx="27">
                  <c:v>8.2973296079903722</c:v>
                </c:pt>
                <c:pt idx="28">
                  <c:v>8.1875813171195091</c:v>
                </c:pt>
                <c:pt idx="29">
                  <c:v>8.1135332882575621</c:v>
                </c:pt>
                <c:pt idx="30">
                  <c:v>8.6386237193879509</c:v>
                </c:pt>
                <c:pt idx="31">
                  <c:v>10.75698734598463</c:v>
                </c:pt>
                <c:pt idx="32">
                  <c:v>9.399553541901998</c:v>
                </c:pt>
                <c:pt idx="33">
                  <c:v>8.5595900235057236</c:v>
                </c:pt>
              </c:numCache>
            </c:numRef>
          </c:val>
          <c:smooth val="0"/>
          <c:extLst>
            <c:ext xmlns:c16="http://schemas.microsoft.com/office/drawing/2014/chart" uri="{C3380CC4-5D6E-409C-BE32-E72D297353CC}">
              <c16:uniqueId val="{00000001-BDDF-4F73-B6C8-65096B80861E}"/>
            </c:ext>
          </c:extLst>
        </c:ser>
        <c:ser>
          <c:idx val="2"/>
          <c:order val="1"/>
          <c:tx>
            <c:strRef>
              <c:f>Baggrundsdata!$K$244</c:f>
              <c:strCache>
                <c:ptCount val="1"/>
                <c:pt idx="0">
                  <c:v>Prognose - CO/år</c:v>
                </c:pt>
              </c:strCache>
            </c:strRef>
          </c:tx>
          <c:spPr>
            <a:ln w="28575" cap="rnd" cmpd="sng" algn="ctr">
              <a:solidFill>
                <a:schemeClr val="accent3">
                  <a:shade val="95000"/>
                  <a:satMod val="105000"/>
                </a:schemeClr>
              </a:solidFill>
              <a:prstDash val="solid"/>
              <a:round/>
            </a:ln>
            <a:effectLst/>
          </c:spPr>
          <c:marker>
            <c:symbol val="none"/>
          </c:marker>
          <c:cat>
            <c:numRef>
              <c:f>Baggrundsdata!$L$243:$BC$243</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Baggrundsdata!$L$244:$BC$244</c:f>
              <c:numCache>
                <c:formatCode>#,##0.0</c:formatCode>
                <c:ptCount val="44"/>
                <c:pt idx="34" formatCode="0.00">
                  <c:v>8.994053600000008</c:v>
                </c:pt>
                <c:pt idx="35" formatCode="0.00">
                  <c:v>11.322879600000004</c:v>
                </c:pt>
                <c:pt idx="36" formatCode="0.00">
                  <c:v>11.083380200000001</c:v>
                </c:pt>
                <c:pt idx="37" formatCode="0.00">
                  <c:v>10.559242699999995</c:v>
                </c:pt>
                <c:pt idx="38" formatCode="0.00">
                  <c:v>10.296762600000005</c:v>
                </c:pt>
                <c:pt idx="39" formatCode="0.00">
                  <c:v>8.837230500000004</c:v>
                </c:pt>
                <c:pt idx="40" formatCode="0.00">
                  <c:v>7.7659629999999922</c:v>
                </c:pt>
                <c:pt idx="41" formatCode="0.00">
                  <c:v>5.9762234999999944</c:v>
                </c:pt>
                <c:pt idx="42" formatCode="0.00">
                  <c:v>5.2449600000000087</c:v>
                </c:pt>
                <c:pt idx="43" formatCode="0.00">
                  <c:v>4.3512204999999984</c:v>
                </c:pt>
              </c:numCache>
            </c:numRef>
          </c:val>
          <c:smooth val="0"/>
          <c:extLst>
            <c:ext xmlns:c16="http://schemas.microsoft.com/office/drawing/2014/chart" uri="{C3380CC4-5D6E-409C-BE32-E72D297353CC}">
              <c16:uniqueId val="{00000000-BDDF-4F73-B6C8-65096B80861E}"/>
            </c:ext>
          </c:extLst>
        </c:ser>
        <c:dLbls>
          <c:showLegendKey val="0"/>
          <c:showVal val="0"/>
          <c:showCatName val="0"/>
          <c:showSerName val="0"/>
          <c:showPercent val="0"/>
          <c:showBubbleSize val="0"/>
        </c:dLbls>
        <c:smooth val="0"/>
        <c:axId val="88982272"/>
        <c:axId val="88983808"/>
      </c:lineChart>
      <c:catAx>
        <c:axId val="88982272"/>
        <c:scaling>
          <c:orientation val="minMax"/>
        </c:scaling>
        <c:delete val="0"/>
        <c:axPos val="b"/>
        <c:numFmt formatCode="0"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8983808"/>
        <c:crosses val="autoZero"/>
        <c:auto val="1"/>
        <c:lblAlgn val="ctr"/>
        <c:lblOffset val="100"/>
        <c:tickLblSkip val="2"/>
        <c:tickMarkSkip val="2"/>
        <c:noMultiLvlLbl val="0"/>
      </c:catAx>
      <c:valAx>
        <c:axId val="88983808"/>
        <c:scaling>
          <c:orientation val="minMax"/>
          <c:max val="15"/>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9.6339294954417592E-2"/>
              <c:y val="3.1446637451593984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8982272"/>
        <c:crosses val="autoZero"/>
        <c:crossBetween val="between"/>
        <c:majorUnit val="2"/>
      </c:valAx>
      <c:spPr>
        <a:noFill/>
        <a:ln w="25400">
          <a:noFill/>
        </a:ln>
        <a:effectLst/>
      </c:spPr>
    </c:plotArea>
    <c:legend>
      <c:legendPos val="b"/>
      <c:layout>
        <c:manualLayout>
          <c:xMode val="edge"/>
          <c:yMode val="edge"/>
          <c:x val="0.33140717464319652"/>
          <c:y val="0.89937383111558789"/>
          <c:w val="0.39113753751493541"/>
          <c:h val="9.1195248609622553E-2"/>
        </c:manualLayout>
      </c:layout>
      <c:overlay val="0"/>
      <c:spPr>
        <a:solidFill>
          <a:srgbClr val="FFFFFF"/>
        </a:solidFill>
        <a:ln w="25400">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defRPr sz="800" b="0" i="0" u="none" strike="noStrike" baseline="0">
          <a:solidFill>
            <a:srgbClr val="000000"/>
          </a:solidFill>
          <a:latin typeface="TheSansLight-Plain"/>
          <a:ea typeface="TheSansLight-Plain"/>
          <a:cs typeface="TheSansLight-Plain"/>
        </a:defRPr>
      </a:pPr>
      <a:endParaRPr lang="da-DK"/>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19259056139681E-2"/>
          <c:y val="8.4556459900313963E-2"/>
          <c:w val="0.87140036097684759"/>
          <c:h val="0.72089655675148656"/>
        </c:manualLayout>
      </c:layout>
      <c:lineChart>
        <c:grouping val="standard"/>
        <c:varyColors val="0"/>
        <c:ser>
          <c:idx val="0"/>
          <c:order val="0"/>
          <c:tx>
            <c:strRef>
              <c:f>Baggrundsdata!$K$268</c:f>
              <c:strCache>
                <c:ptCount val="1"/>
                <c:pt idx="0">
                  <c:v>Realiseret - NMVOC/år</c:v>
                </c:pt>
              </c:strCache>
            </c:strRef>
          </c:tx>
          <c:spPr>
            <a:ln w="28575" cap="rnd" cmpd="sng" algn="ctr">
              <a:solidFill>
                <a:schemeClr val="accent1">
                  <a:shade val="95000"/>
                  <a:satMod val="105000"/>
                </a:schemeClr>
              </a:solidFill>
              <a:prstDash val="solid"/>
              <a:round/>
            </a:ln>
            <a:effectLst/>
          </c:spPr>
          <c:marker>
            <c:symbol val="none"/>
          </c:marker>
          <c:cat>
            <c:numRef>
              <c:f>Baggrundsdata!$L$266:$BC$266</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Baggrundsdata!$L$268:$BC$268</c:f>
              <c:numCache>
                <c:formatCode>#,##0.0</c:formatCode>
                <c:ptCount val="44"/>
                <c:pt idx="0">
                  <c:v>0.4512688928526597</c:v>
                </c:pt>
                <c:pt idx="1">
                  <c:v>0.65751913051681754</c:v>
                </c:pt>
                <c:pt idx="2">
                  <c:v>0.65697355089491294</c:v>
                </c:pt>
                <c:pt idx="3">
                  <c:v>0.9878339684124342</c:v>
                </c:pt>
                <c:pt idx="4">
                  <c:v>2.1074692809151747</c:v>
                </c:pt>
                <c:pt idx="5">
                  <c:v>3.3981333326559224</c:v>
                </c:pt>
                <c:pt idx="6">
                  <c:v>4.6551934100277217</c:v>
                </c:pt>
                <c:pt idx="7">
                  <c:v>4.6096784126538974</c:v>
                </c:pt>
                <c:pt idx="8">
                  <c:v>4.8866115254960487</c:v>
                </c:pt>
                <c:pt idx="9">
                  <c:v>4.8820893418931286</c:v>
                </c:pt>
                <c:pt idx="10">
                  <c:v>4.9435671371490635</c:v>
                </c:pt>
                <c:pt idx="11">
                  <c:v>5.094283479529083</c:v>
                </c:pt>
                <c:pt idx="12">
                  <c:v>4.7654992841026198</c:v>
                </c:pt>
                <c:pt idx="13">
                  <c:v>4.9303667576755341</c:v>
                </c:pt>
                <c:pt idx="14">
                  <c:v>4.8676118692939339</c:v>
                </c:pt>
                <c:pt idx="15">
                  <c:v>4.104150985096001</c:v>
                </c:pt>
                <c:pt idx="16">
                  <c:v>3.7470730198245321</c:v>
                </c:pt>
                <c:pt idx="17">
                  <c:v>2.8434691295588261</c:v>
                </c:pt>
                <c:pt idx="18">
                  <c:v>2.9304985088023812</c:v>
                </c:pt>
                <c:pt idx="19">
                  <c:v>2.2486710445692988</c:v>
                </c:pt>
                <c:pt idx="20">
                  <c:v>2.695759164139031</c:v>
                </c:pt>
                <c:pt idx="21">
                  <c:v>2.1987853207653481</c:v>
                </c:pt>
                <c:pt idx="22">
                  <c:v>1.5501952442541178</c:v>
                </c:pt>
                <c:pt idx="23">
                  <c:v>1.3262313719554659</c:v>
                </c:pt>
                <c:pt idx="24">
                  <c:v>0.96398023693420287</c:v>
                </c:pt>
                <c:pt idx="25">
                  <c:v>0.76427019339341518</c:v>
                </c:pt>
                <c:pt idx="26">
                  <c:v>0.89858401168334356</c:v>
                </c:pt>
                <c:pt idx="27">
                  <c:v>0.95653034919522706</c:v>
                </c:pt>
                <c:pt idx="28">
                  <c:v>1.10510932405815</c:v>
                </c:pt>
                <c:pt idx="29">
                  <c:v>1.144050212686637</c:v>
                </c:pt>
                <c:pt idx="30">
                  <c:v>1.1561384485033801</c:v>
                </c:pt>
                <c:pt idx="31">
                  <c:v>1.4346248354077684</c:v>
                </c:pt>
                <c:pt idx="32">
                  <c:v>1.2320736512914863</c:v>
                </c:pt>
                <c:pt idx="33">
                  <c:v>1.1344359598636802</c:v>
                </c:pt>
              </c:numCache>
            </c:numRef>
          </c:val>
          <c:smooth val="0"/>
          <c:extLst>
            <c:ext xmlns:c16="http://schemas.microsoft.com/office/drawing/2014/chart" uri="{C3380CC4-5D6E-409C-BE32-E72D297353CC}">
              <c16:uniqueId val="{00000001-B68C-436D-935B-D07867D4B4DD}"/>
            </c:ext>
          </c:extLst>
        </c:ser>
        <c:ser>
          <c:idx val="2"/>
          <c:order val="1"/>
          <c:tx>
            <c:strRef>
              <c:f>Baggrundsdata!$K$267</c:f>
              <c:strCache>
                <c:ptCount val="1"/>
                <c:pt idx="0">
                  <c:v>Prognose -NMVOC/år</c:v>
                </c:pt>
              </c:strCache>
            </c:strRef>
          </c:tx>
          <c:spPr>
            <a:ln w="28575" cap="rnd" cmpd="sng" algn="ctr">
              <a:solidFill>
                <a:schemeClr val="accent3">
                  <a:shade val="95000"/>
                  <a:satMod val="105000"/>
                </a:schemeClr>
              </a:solidFill>
              <a:prstDash val="solid"/>
              <a:round/>
            </a:ln>
            <a:effectLst/>
          </c:spPr>
          <c:marker>
            <c:symbol val="none"/>
          </c:marker>
          <c:cat>
            <c:numRef>
              <c:f>Baggrundsdata!$L$266:$BC$266</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Baggrundsdata!$L$267:$BC$267</c:f>
              <c:numCache>
                <c:formatCode>#,##0.0</c:formatCode>
                <c:ptCount val="44"/>
                <c:pt idx="34" formatCode="0.00">
                  <c:v>1.1857898999999998</c:v>
                </c:pt>
                <c:pt idx="35" formatCode="0.00">
                  <c:v>1.3667749999999992</c:v>
                </c:pt>
                <c:pt idx="36" formatCode="0.00">
                  <c:v>1.4046202999999993</c:v>
                </c:pt>
                <c:pt idx="37" formatCode="0.00">
                  <c:v>1.2597212999999996</c:v>
                </c:pt>
                <c:pt idx="38" formatCode="0.00">
                  <c:v>1.0986421999999993</c:v>
                </c:pt>
                <c:pt idx="39" formatCode="0.00">
                  <c:v>0.97512109999999941</c:v>
                </c:pt>
                <c:pt idx="40" formatCode="0.00">
                  <c:v>0.83836389999999994</c:v>
                </c:pt>
                <c:pt idx="41" formatCode="0.00">
                  <c:v>0.7069268999999998</c:v>
                </c:pt>
                <c:pt idx="42" formatCode="0.00">
                  <c:v>0.67009560000000001</c:v>
                </c:pt>
                <c:pt idx="43" formatCode="0.00">
                  <c:v>0.6306067000000003</c:v>
                </c:pt>
              </c:numCache>
            </c:numRef>
          </c:val>
          <c:smooth val="0"/>
          <c:extLst>
            <c:ext xmlns:c16="http://schemas.microsoft.com/office/drawing/2014/chart" uri="{C3380CC4-5D6E-409C-BE32-E72D297353CC}">
              <c16:uniqueId val="{00000000-B68C-436D-935B-D07867D4B4DD}"/>
            </c:ext>
          </c:extLst>
        </c:ser>
        <c:dLbls>
          <c:showLegendKey val="0"/>
          <c:showVal val="0"/>
          <c:showCatName val="0"/>
          <c:showSerName val="0"/>
          <c:showPercent val="0"/>
          <c:showBubbleSize val="0"/>
        </c:dLbls>
        <c:smooth val="0"/>
        <c:axId val="89019904"/>
        <c:axId val="89021440"/>
      </c:lineChart>
      <c:catAx>
        <c:axId val="89019904"/>
        <c:scaling>
          <c:orientation val="minMax"/>
        </c:scaling>
        <c:delete val="0"/>
        <c:axPos val="b"/>
        <c:numFmt formatCode="0"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defRPr lang="da-DK" sz="900" b="0" i="0" u="none" strike="noStrike" kern="1200" baseline="0">
                <a:solidFill>
                  <a:schemeClr val="tx1">
                    <a:lumMod val="65000"/>
                    <a:lumOff val="35000"/>
                  </a:schemeClr>
                </a:solidFill>
                <a:latin typeface="+mn-lt"/>
                <a:ea typeface="+mn-ea"/>
                <a:cs typeface="+mn-cs"/>
              </a:defRPr>
            </a:pPr>
            <a:endParaRPr lang="da-DK"/>
          </a:p>
        </c:txPr>
        <c:crossAx val="89021440"/>
        <c:crosses val="autoZero"/>
        <c:auto val="1"/>
        <c:lblAlgn val="ctr"/>
        <c:lblOffset val="100"/>
        <c:tickLblSkip val="2"/>
        <c:tickMarkSkip val="2"/>
        <c:noMultiLvlLbl val="0"/>
      </c:catAx>
      <c:valAx>
        <c:axId val="89021440"/>
        <c:scaling>
          <c:orientation val="minMax"/>
          <c:max val="6"/>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9.6339278626027758E-2"/>
              <c:y val="2.4695469586827379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019904"/>
        <c:crosses val="autoZero"/>
        <c:crossBetween val="between"/>
        <c:majorUnit val="1"/>
      </c:valAx>
      <c:spPr>
        <a:noFill/>
        <a:ln w="25400">
          <a:noFill/>
        </a:ln>
        <a:effectLst/>
      </c:spPr>
    </c:plotArea>
    <c:legend>
      <c:legendPos val="b"/>
      <c:layout>
        <c:manualLayout>
          <c:xMode val="edge"/>
          <c:yMode val="edge"/>
          <c:x val="0.32562681694593143"/>
          <c:y val="0.89937383111558789"/>
          <c:w val="0.39113753751493541"/>
          <c:h val="9.1195248609622553E-2"/>
        </c:manualLayout>
      </c:layout>
      <c:overlay val="0"/>
      <c:spPr>
        <a:solidFill>
          <a:srgbClr val="FFFFFF"/>
        </a:solidFill>
        <a:ln w="25400">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lgn="ctr">
        <a:defRPr lang="da-DK" sz="900" b="0" i="0" u="none" strike="noStrike" kern="1200" baseline="0">
          <a:solidFill>
            <a:schemeClr val="tx1">
              <a:lumMod val="65000"/>
              <a:lumOff val="35000"/>
            </a:schemeClr>
          </a:solidFill>
          <a:latin typeface="+mn-lt"/>
          <a:ea typeface="+mn-ea"/>
          <a:cs typeface="+mn-cs"/>
        </a:defRPr>
      </a:pPr>
      <a:endParaRPr lang="da-DK"/>
    </a:p>
  </c:txPr>
  <c:printSettings>
    <c:headerFooter alignWithMargins="0"/>
    <c:pageMargins b="1" l="0.75" r="0.75"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763755338682905E-2"/>
          <c:y val="8.4241081055906594E-2"/>
          <c:w val="0.87162195484555238"/>
          <c:h val="0.70259420614133228"/>
        </c:manualLayout>
      </c:layout>
      <c:lineChart>
        <c:grouping val="standard"/>
        <c:varyColors val="0"/>
        <c:ser>
          <c:idx val="0"/>
          <c:order val="0"/>
          <c:tx>
            <c:strRef>
              <c:f>Baggrundsdata!$K$291</c:f>
              <c:strCache>
                <c:ptCount val="1"/>
                <c:pt idx="0">
                  <c:v>Realiseret - TSP/år</c:v>
                </c:pt>
              </c:strCache>
            </c:strRef>
          </c:tx>
          <c:spPr>
            <a:ln w="28575" cap="rnd" cmpd="sng" algn="ctr">
              <a:solidFill>
                <a:schemeClr val="accent1">
                  <a:shade val="95000"/>
                  <a:satMod val="105000"/>
                </a:schemeClr>
              </a:solidFill>
              <a:prstDash val="solid"/>
              <a:round/>
            </a:ln>
            <a:effectLst/>
          </c:spPr>
          <c:marker>
            <c:symbol val="none"/>
          </c:marker>
          <c:cat>
            <c:numRef>
              <c:f>Baggrundsdata!$V$289:$BC$289</c:f>
              <c:numCache>
                <c:formatCode>0</c:formatCode>
                <c:ptCount val="34"/>
                <c:pt idx="0">
                  <c:v>2000</c:v>
                </c:pt>
                <c:pt idx="1">
                  <c:v>2001</c:v>
                </c:pt>
                <c:pt idx="2">
                  <c:v>2002</c:v>
                </c:pt>
                <c:pt idx="3">
                  <c:v>2003</c:v>
                </c:pt>
                <c:pt idx="4">
                  <c:v>2004</c:v>
                </c:pt>
                <c:pt idx="5">
                  <c:v>2005</c:v>
                </c:pt>
                <c:pt idx="6">
                  <c:v>2006</c:v>
                </c:pt>
                <c:pt idx="7">
                  <c:v>2007</c:v>
                </c:pt>
                <c:pt idx="8">
                  <c:v>2008</c:v>
                </c:pt>
                <c:pt idx="9">
                  <c:v>2009</c:v>
                </c:pt>
                <c:pt idx="10" formatCode="General">
                  <c:v>2010</c:v>
                </c:pt>
                <c:pt idx="11" formatCode="General">
                  <c:v>2011</c:v>
                </c:pt>
                <c:pt idx="12" formatCode="General">
                  <c:v>2012</c:v>
                </c:pt>
                <c:pt idx="13" formatCode="General">
                  <c:v>2013</c:v>
                </c:pt>
                <c:pt idx="14" formatCode="General">
                  <c:v>2014</c:v>
                </c:pt>
                <c:pt idx="15" formatCode="General">
                  <c:v>2015</c:v>
                </c:pt>
                <c:pt idx="16" formatCode="General">
                  <c:v>2016</c:v>
                </c:pt>
                <c:pt idx="17" formatCode="General">
                  <c:v>2017</c:v>
                </c:pt>
                <c:pt idx="18" formatCode="General">
                  <c:v>2018</c:v>
                </c:pt>
                <c:pt idx="19" formatCode="General">
                  <c:v>2019</c:v>
                </c:pt>
                <c:pt idx="20" formatCode="General">
                  <c:v>2020</c:v>
                </c:pt>
                <c:pt idx="21" formatCode="General">
                  <c:v>2021</c:v>
                </c:pt>
                <c:pt idx="22" formatCode="General">
                  <c:v>2022</c:v>
                </c:pt>
                <c:pt idx="23" formatCode="General">
                  <c:v>2023</c:v>
                </c:pt>
                <c:pt idx="24" formatCode="General">
                  <c:v>2024</c:v>
                </c:pt>
                <c:pt idx="25" formatCode="General">
                  <c:v>2025</c:v>
                </c:pt>
                <c:pt idx="26" formatCode="General">
                  <c:v>2026</c:v>
                </c:pt>
                <c:pt idx="27" formatCode="General">
                  <c:v>2027</c:v>
                </c:pt>
                <c:pt idx="28" formatCode="General">
                  <c:v>2028</c:v>
                </c:pt>
                <c:pt idx="29" formatCode="General">
                  <c:v>2029</c:v>
                </c:pt>
                <c:pt idx="30" formatCode="General">
                  <c:v>2030</c:v>
                </c:pt>
                <c:pt idx="31" formatCode="General">
                  <c:v>2031</c:v>
                </c:pt>
                <c:pt idx="32" formatCode="General">
                  <c:v>2032</c:v>
                </c:pt>
                <c:pt idx="33" formatCode="General">
                  <c:v>2033</c:v>
                </c:pt>
              </c:numCache>
            </c:numRef>
          </c:cat>
          <c:val>
            <c:numRef>
              <c:f>Baggrundsdata!$V$291:$BC$291</c:f>
              <c:numCache>
                <c:formatCode>#,##0.0</c:formatCode>
                <c:ptCount val="34"/>
                <c:pt idx="0">
                  <c:v>0.74912658808850074</c:v>
                </c:pt>
                <c:pt idx="1">
                  <c:v>0.92753249862384157</c:v>
                </c:pt>
                <c:pt idx="2">
                  <c:v>1.0504961342486181</c:v>
                </c:pt>
                <c:pt idx="3">
                  <c:v>1.163128889468851</c:v>
                </c:pt>
                <c:pt idx="4">
                  <c:v>1.2310900134008622</c:v>
                </c:pt>
                <c:pt idx="5">
                  <c:v>0.99258330763087999</c:v>
                </c:pt>
                <c:pt idx="6">
                  <c:v>0.98108022586563393</c:v>
                </c:pt>
                <c:pt idx="7">
                  <c:v>0.93743384488013159</c:v>
                </c:pt>
                <c:pt idx="8">
                  <c:v>0.8285585800646017</c:v>
                </c:pt>
                <c:pt idx="9">
                  <c:v>0.79561678179205042</c:v>
                </c:pt>
                <c:pt idx="10">
                  <c:v>0.57561689816521855</c:v>
                </c:pt>
                <c:pt idx="11">
                  <c:v>0.55285793906688985</c:v>
                </c:pt>
                <c:pt idx="12">
                  <c:v>0.48478118223883243</c:v>
                </c:pt>
                <c:pt idx="13">
                  <c:v>0.68813478353804458</c:v>
                </c:pt>
                <c:pt idx="14">
                  <c:v>0.50151958781813999</c:v>
                </c:pt>
                <c:pt idx="15">
                  <c:v>0.28863521249098067</c:v>
                </c:pt>
                <c:pt idx="16">
                  <c:v>0.32935179029606376</c:v>
                </c:pt>
                <c:pt idx="17">
                  <c:v>0.29687502578070107</c:v>
                </c:pt>
                <c:pt idx="18">
                  <c:v>0.76810761063519695</c:v>
                </c:pt>
                <c:pt idx="19">
                  <c:v>0.69247621407650284</c:v>
                </c:pt>
                <c:pt idx="20">
                  <c:v>0.92794117193801129</c:v>
                </c:pt>
                <c:pt idx="21">
                  <c:v>1.194050337847868</c:v>
                </c:pt>
                <c:pt idx="22">
                  <c:v>0.52159466117504494</c:v>
                </c:pt>
                <c:pt idx="23">
                  <c:v>0.48235601738284045</c:v>
                </c:pt>
              </c:numCache>
            </c:numRef>
          </c:val>
          <c:smooth val="0"/>
          <c:extLst>
            <c:ext xmlns:c16="http://schemas.microsoft.com/office/drawing/2014/chart" uri="{C3380CC4-5D6E-409C-BE32-E72D297353CC}">
              <c16:uniqueId val="{00000001-E32F-43DC-9DE3-CE5B02C4FE9C}"/>
            </c:ext>
          </c:extLst>
        </c:ser>
        <c:ser>
          <c:idx val="1"/>
          <c:order val="1"/>
          <c:tx>
            <c:strRef>
              <c:f>Baggrundsdata!$K$290</c:f>
              <c:strCache>
                <c:ptCount val="1"/>
                <c:pt idx="0">
                  <c:v>Prognose - TSP/år</c:v>
                </c:pt>
              </c:strCache>
            </c:strRef>
          </c:tx>
          <c:spPr>
            <a:ln w="28575" cap="rnd" cmpd="sng" algn="ctr">
              <a:solidFill>
                <a:schemeClr val="accent3">
                  <a:lumMod val="60000"/>
                  <a:lumOff val="40000"/>
                </a:schemeClr>
              </a:solidFill>
              <a:prstDash val="solid"/>
              <a:round/>
            </a:ln>
            <a:effectLst/>
          </c:spPr>
          <c:marker>
            <c:symbol val="none"/>
          </c:marker>
          <c:cat>
            <c:numRef>
              <c:f>Baggrundsdata!$V$289:$BC$289</c:f>
              <c:numCache>
                <c:formatCode>0</c:formatCode>
                <c:ptCount val="34"/>
                <c:pt idx="0">
                  <c:v>2000</c:v>
                </c:pt>
                <c:pt idx="1">
                  <c:v>2001</c:v>
                </c:pt>
                <c:pt idx="2">
                  <c:v>2002</c:v>
                </c:pt>
                <c:pt idx="3">
                  <c:v>2003</c:v>
                </c:pt>
                <c:pt idx="4">
                  <c:v>2004</c:v>
                </c:pt>
                <c:pt idx="5">
                  <c:v>2005</c:v>
                </c:pt>
                <c:pt idx="6">
                  <c:v>2006</c:v>
                </c:pt>
                <c:pt idx="7">
                  <c:v>2007</c:v>
                </c:pt>
                <c:pt idx="8">
                  <c:v>2008</c:v>
                </c:pt>
                <c:pt idx="9">
                  <c:v>2009</c:v>
                </c:pt>
                <c:pt idx="10" formatCode="General">
                  <c:v>2010</c:v>
                </c:pt>
                <c:pt idx="11" formatCode="General">
                  <c:v>2011</c:v>
                </c:pt>
                <c:pt idx="12" formatCode="General">
                  <c:v>2012</c:v>
                </c:pt>
                <c:pt idx="13" formatCode="General">
                  <c:v>2013</c:v>
                </c:pt>
                <c:pt idx="14" formatCode="General">
                  <c:v>2014</c:v>
                </c:pt>
                <c:pt idx="15" formatCode="General">
                  <c:v>2015</c:v>
                </c:pt>
                <c:pt idx="16" formatCode="General">
                  <c:v>2016</c:v>
                </c:pt>
                <c:pt idx="17" formatCode="General">
                  <c:v>2017</c:v>
                </c:pt>
                <c:pt idx="18" formatCode="General">
                  <c:v>2018</c:v>
                </c:pt>
                <c:pt idx="19" formatCode="General">
                  <c:v>2019</c:v>
                </c:pt>
                <c:pt idx="20" formatCode="General">
                  <c:v>2020</c:v>
                </c:pt>
                <c:pt idx="21" formatCode="General">
                  <c:v>2021</c:v>
                </c:pt>
                <c:pt idx="22" formatCode="General">
                  <c:v>2022</c:v>
                </c:pt>
                <c:pt idx="23" formatCode="General">
                  <c:v>2023</c:v>
                </c:pt>
                <c:pt idx="24" formatCode="General">
                  <c:v>2024</c:v>
                </c:pt>
                <c:pt idx="25" formatCode="General">
                  <c:v>2025</c:v>
                </c:pt>
                <c:pt idx="26" formatCode="General">
                  <c:v>2026</c:v>
                </c:pt>
                <c:pt idx="27" formatCode="General">
                  <c:v>2027</c:v>
                </c:pt>
                <c:pt idx="28" formatCode="General">
                  <c:v>2028</c:v>
                </c:pt>
                <c:pt idx="29" formatCode="General">
                  <c:v>2029</c:v>
                </c:pt>
                <c:pt idx="30" formatCode="General">
                  <c:v>2030</c:v>
                </c:pt>
                <c:pt idx="31" formatCode="General">
                  <c:v>2031</c:v>
                </c:pt>
                <c:pt idx="32" formatCode="General">
                  <c:v>2032</c:v>
                </c:pt>
                <c:pt idx="33" formatCode="General">
                  <c:v>2033</c:v>
                </c:pt>
              </c:numCache>
            </c:numRef>
          </c:cat>
          <c:val>
            <c:numRef>
              <c:f>Baggrundsdata!$V$290:$BC$290</c:f>
              <c:numCache>
                <c:formatCode>#,##0.0</c:formatCode>
                <c:ptCount val="34"/>
                <c:pt idx="24" formatCode="0.00">
                  <c:v>0.67800919999999965</c:v>
                </c:pt>
                <c:pt idx="25" formatCode="0.00">
                  <c:v>0.83177020000000035</c:v>
                </c:pt>
                <c:pt idx="26" formatCode="0.00">
                  <c:v>0.79572979999999993</c:v>
                </c:pt>
                <c:pt idx="27" formatCode="0.00">
                  <c:v>0.7663403999999997</c:v>
                </c:pt>
                <c:pt idx="28" formatCode="0.00">
                  <c:v>0.74735539999999956</c:v>
                </c:pt>
                <c:pt idx="29" formatCode="0.00">
                  <c:v>0.64640720000000007</c:v>
                </c:pt>
                <c:pt idx="30" formatCode="0.00">
                  <c:v>0.55761670000000041</c:v>
                </c:pt>
                <c:pt idx="31" formatCode="0.00">
                  <c:v>0.4297955</c:v>
                </c:pt>
                <c:pt idx="32" formatCode="0.00">
                  <c:v>0.38983409999999974</c:v>
                </c:pt>
                <c:pt idx="33" formatCode="0.00">
                  <c:v>0.34732050000000003</c:v>
                </c:pt>
              </c:numCache>
            </c:numRef>
          </c:val>
          <c:smooth val="0"/>
          <c:extLst>
            <c:ext xmlns:c16="http://schemas.microsoft.com/office/drawing/2014/chart" uri="{C3380CC4-5D6E-409C-BE32-E72D297353CC}">
              <c16:uniqueId val="{00000001-00FA-4750-97C0-5FAEC2D87E45}"/>
            </c:ext>
          </c:extLst>
        </c:ser>
        <c:dLbls>
          <c:showLegendKey val="0"/>
          <c:showVal val="0"/>
          <c:showCatName val="0"/>
          <c:showSerName val="0"/>
          <c:showPercent val="0"/>
          <c:showBubbleSize val="0"/>
        </c:dLbls>
        <c:smooth val="0"/>
        <c:axId val="89049344"/>
        <c:axId val="89059328"/>
      </c:lineChart>
      <c:catAx>
        <c:axId val="89049344"/>
        <c:scaling>
          <c:orientation val="minMax"/>
        </c:scaling>
        <c:delete val="0"/>
        <c:axPos val="b"/>
        <c:numFmt formatCode="0"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defRPr lang="da-DK" sz="900" b="0" i="0" u="none" strike="noStrike" kern="1200" baseline="0">
                <a:solidFill>
                  <a:schemeClr val="tx1">
                    <a:lumMod val="65000"/>
                    <a:lumOff val="35000"/>
                  </a:schemeClr>
                </a:solidFill>
                <a:latin typeface="+mn-lt"/>
                <a:ea typeface="+mn-ea"/>
                <a:cs typeface="+mn-cs"/>
              </a:defRPr>
            </a:pPr>
            <a:endParaRPr lang="da-DK"/>
          </a:p>
        </c:txPr>
        <c:crossAx val="89059328"/>
        <c:crosses val="autoZero"/>
        <c:auto val="1"/>
        <c:lblAlgn val="ctr"/>
        <c:lblOffset val="100"/>
        <c:tickLblSkip val="2"/>
        <c:tickMarkSkip val="2"/>
        <c:noMultiLvlLbl val="0"/>
      </c:catAx>
      <c:valAx>
        <c:axId val="89059328"/>
        <c:scaling>
          <c:orientation val="minMax"/>
          <c:max val="1.4"/>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8.5624130457493369E-2"/>
              <c:y val="2.458893591021933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049344"/>
        <c:crosses val="autoZero"/>
        <c:crossBetween val="between"/>
        <c:majorUnit val="0.2"/>
      </c:valAx>
      <c:spPr>
        <a:noFill/>
        <a:ln w="25400">
          <a:noFill/>
        </a:ln>
        <a:effectLst/>
      </c:spPr>
    </c:plotArea>
    <c:legend>
      <c:legendPos val="b"/>
      <c:layout>
        <c:manualLayout>
          <c:xMode val="edge"/>
          <c:yMode val="edge"/>
          <c:x val="0.32500030517606782"/>
          <c:y val="0.89968789749445521"/>
          <c:w val="0.67499963383090023"/>
          <c:h val="5.0316340684407795E-2"/>
        </c:manualLayout>
      </c:layout>
      <c:overlay val="0"/>
      <c:spPr>
        <a:solidFill>
          <a:srgbClr val="FFFFFF"/>
        </a:solidFill>
        <a:ln w="25400">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lgn="ctr">
        <a:defRPr lang="da-DK" sz="900" b="0" i="0" u="none" strike="noStrike" kern="1200" baseline="0">
          <a:solidFill>
            <a:schemeClr val="tx1">
              <a:lumMod val="65000"/>
              <a:lumOff val="35000"/>
            </a:schemeClr>
          </a:solidFill>
          <a:latin typeface="+mn-lt"/>
          <a:ea typeface="+mn-ea"/>
          <a:cs typeface="+mn-cs"/>
        </a:defRPr>
      </a:pPr>
      <a:endParaRPr lang="da-DK"/>
    </a:p>
  </c:txPr>
  <c:printSettings>
    <c:headerFooter alignWithMargins="0"/>
    <c:pageMargins b="1" l="0.75" r="0.75"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72525220333264E-2"/>
          <c:y val="8.7607061937770583E-2"/>
          <c:w val="0.90867350230789989"/>
          <c:h val="0.73709896557048016"/>
        </c:manualLayout>
      </c:layout>
      <c:barChart>
        <c:barDir val="col"/>
        <c:grouping val="stacked"/>
        <c:varyColors val="0"/>
        <c:ser>
          <c:idx val="0"/>
          <c:order val="0"/>
          <c:tx>
            <c:strRef>
              <c:f>Baggrundsdata!$K$130</c:f>
              <c:strCache>
                <c:ptCount val="1"/>
                <c:pt idx="0">
                  <c:v>Realiseret - SO₂/år</c:v>
                </c:pt>
              </c:strCache>
            </c:strRef>
          </c:tx>
          <c:spPr>
            <a:solidFill>
              <a:schemeClr val="accent1">
                <a:lumMod val="75000"/>
              </a:schemeClr>
            </a:solidFill>
            <a:ln w="25400">
              <a:noFill/>
            </a:ln>
          </c:spPr>
          <c:invertIfNegative val="0"/>
          <c:cat>
            <c:numRef>
              <c:f>Baggrundsdata!$L$128:$BC$128</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Baggrundsdata!$L$130:$BC$130</c:f>
              <c:numCache>
                <c:formatCode>0.00</c:formatCode>
                <c:ptCount val="44"/>
                <c:pt idx="0">
                  <c:v>120.6279034338927</c:v>
                </c:pt>
                <c:pt idx="1">
                  <c:v>176.81303011078552</c:v>
                </c:pt>
                <c:pt idx="2">
                  <c:v>133.28301691611674</c:v>
                </c:pt>
                <c:pt idx="3">
                  <c:v>104.63964855858502</c:v>
                </c:pt>
                <c:pt idx="4">
                  <c:v>110.29239327274161</c:v>
                </c:pt>
                <c:pt idx="5">
                  <c:v>103.01274530468319</c:v>
                </c:pt>
                <c:pt idx="6">
                  <c:v>144.14300190819165</c:v>
                </c:pt>
                <c:pt idx="7">
                  <c:v>76.341714610644814</c:v>
                </c:pt>
                <c:pt idx="8">
                  <c:v>55.252298919201777</c:v>
                </c:pt>
                <c:pt idx="9">
                  <c:v>39.425325556964964</c:v>
                </c:pt>
                <c:pt idx="10">
                  <c:v>14.398357881673503</c:v>
                </c:pt>
                <c:pt idx="11">
                  <c:v>12.440418114838838</c:v>
                </c:pt>
                <c:pt idx="12">
                  <c:v>11.128277356426217</c:v>
                </c:pt>
                <c:pt idx="13">
                  <c:v>17.495083803861071</c:v>
                </c:pt>
                <c:pt idx="14">
                  <c:v>10.248208893172951</c:v>
                </c:pt>
                <c:pt idx="15">
                  <c:v>7.9312742789464084</c:v>
                </c:pt>
                <c:pt idx="16">
                  <c:v>10.296541222319549</c:v>
                </c:pt>
                <c:pt idx="17">
                  <c:v>9.307584039528205</c:v>
                </c:pt>
                <c:pt idx="18">
                  <c:v>6.8848173004612763</c:v>
                </c:pt>
                <c:pt idx="19">
                  <c:v>4.9365611941084797</c:v>
                </c:pt>
                <c:pt idx="20">
                  <c:v>3.9237345493965439</c:v>
                </c:pt>
                <c:pt idx="21">
                  <c:v>3.3510671387339617</c:v>
                </c:pt>
                <c:pt idx="22">
                  <c:v>3.072166588967904</c:v>
                </c:pt>
                <c:pt idx="23">
                  <c:v>2.5677548155268113</c:v>
                </c:pt>
                <c:pt idx="24">
                  <c:v>2.0181962415049393</c:v>
                </c:pt>
                <c:pt idx="25">
                  <c:v>2.5334556361022562</c:v>
                </c:pt>
                <c:pt idx="26">
                  <c:v>2.4095933317580709</c:v>
                </c:pt>
                <c:pt idx="27">
                  <c:v>1.8639637283322139</c:v>
                </c:pt>
                <c:pt idx="28">
                  <c:v>1.5685457102709024</c:v>
                </c:pt>
                <c:pt idx="29">
                  <c:v>1.3541605763106608</c:v>
                </c:pt>
                <c:pt idx="30">
                  <c:v>1.5853229242893021</c:v>
                </c:pt>
                <c:pt idx="31" formatCode="#,##0.0">
                  <c:v>1.7013518225675033</c:v>
                </c:pt>
                <c:pt idx="32" formatCode="#,##0.0">
                  <c:v>1.5402482201592802</c:v>
                </c:pt>
                <c:pt idx="33" formatCode="#,##0.0">
                  <c:v>1.4289702763462135</c:v>
                </c:pt>
              </c:numCache>
            </c:numRef>
          </c:val>
          <c:extLst>
            <c:ext xmlns:c16="http://schemas.microsoft.com/office/drawing/2014/chart" uri="{C3380CC4-5D6E-409C-BE32-E72D297353CC}">
              <c16:uniqueId val="{00000000-A754-447D-97AB-2CF77CD7958B}"/>
            </c:ext>
          </c:extLst>
        </c:ser>
        <c:ser>
          <c:idx val="2"/>
          <c:order val="1"/>
          <c:tx>
            <c:strRef>
              <c:f>Baggrundsdata!$K$129</c:f>
              <c:strCache>
                <c:ptCount val="1"/>
                <c:pt idx="0">
                  <c:v>Prognose - SO₂/år</c:v>
                </c:pt>
              </c:strCache>
            </c:strRef>
          </c:tx>
          <c:spPr>
            <a:solidFill>
              <a:schemeClr val="accent3"/>
            </a:solidFill>
            <a:ln w="25400">
              <a:noFill/>
            </a:ln>
          </c:spPr>
          <c:invertIfNegative val="0"/>
          <c:cat>
            <c:numRef>
              <c:f>Baggrundsdata!$L$128:$BC$128</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Baggrundsdata!$L$129:$BC$129</c:f>
              <c:numCache>
                <c:formatCode>0.00</c:formatCode>
                <c:ptCount val="44"/>
                <c:pt idx="34">
                  <c:v>0.87687470000000012</c:v>
                </c:pt>
                <c:pt idx="35">
                  <c:v>1.0125079999999997</c:v>
                </c:pt>
                <c:pt idx="36">
                  <c:v>0.75262150000000072</c:v>
                </c:pt>
                <c:pt idx="37">
                  <c:v>0.71639769999999992</c:v>
                </c:pt>
                <c:pt idx="38">
                  <c:v>0.69886380000000026</c:v>
                </c:pt>
                <c:pt idx="39">
                  <c:v>0.58246590000000009</c:v>
                </c:pt>
                <c:pt idx="40">
                  <c:v>0.53918239999999984</c:v>
                </c:pt>
                <c:pt idx="41">
                  <c:v>0.45372350000000017</c:v>
                </c:pt>
                <c:pt idx="42">
                  <c:v>0.41914669999999976</c:v>
                </c:pt>
                <c:pt idx="43">
                  <c:v>0.37628180000000022</c:v>
                </c:pt>
              </c:numCache>
            </c:numRef>
          </c:val>
          <c:extLst>
            <c:ext xmlns:c16="http://schemas.microsoft.com/office/drawing/2014/chart" uri="{C3380CC4-5D6E-409C-BE32-E72D297353CC}">
              <c16:uniqueId val="{00000001-A754-447D-97AB-2CF77CD7958B}"/>
            </c:ext>
          </c:extLst>
        </c:ser>
        <c:dLbls>
          <c:showLegendKey val="0"/>
          <c:showVal val="0"/>
          <c:showCatName val="0"/>
          <c:showSerName val="0"/>
          <c:showPercent val="0"/>
          <c:showBubbleSize val="0"/>
        </c:dLbls>
        <c:gapWidth val="50"/>
        <c:overlap val="100"/>
        <c:axId val="89095552"/>
        <c:axId val="89101440"/>
      </c:barChart>
      <c:catAx>
        <c:axId val="89095552"/>
        <c:scaling>
          <c:orientation val="minMax"/>
        </c:scaling>
        <c:delete val="0"/>
        <c:axPos val="b"/>
        <c:numFmt formatCode="0" sourceLinked="1"/>
        <c:majorTickMark val="out"/>
        <c:minorTickMark val="none"/>
        <c:tickLblPos val="nextTo"/>
        <c:spPr>
          <a:noFill/>
          <a:ln w="3175">
            <a:solidFill>
              <a:schemeClr val="bg1">
                <a:lumMod val="85000"/>
              </a:schemeClr>
            </a:solidFill>
            <a:prstDash val="solid"/>
          </a:ln>
        </c:spPr>
        <c:txPr>
          <a:bodyPr rot="-5400000" vert="horz"/>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101440"/>
        <c:crosses val="autoZero"/>
        <c:auto val="1"/>
        <c:lblAlgn val="ctr"/>
        <c:lblOffset val="100"/>
        <c:tickLblSkip val="2"/>
        <c:tickMarkSkip val="1"/>
        <c:noMultiLvlLbl val="0"/>
      </c:catAx>
      <c:valAx>
        <c:axId val="89101440"/>
        <c:scaling>
          <c:orientation val="minMax"/>
          <c:max val="200"/>
          <c:min val="0"/>
        </c:scaling>
        <c:delete val="0"/>
        <c:axPos val="l"/>
        <c:majorGridlines>
          <c:spPr>
            <a:ln w="3175">
              <a:solidFill>
                <a:schemeClr val="bg1">
                  <a:lumMod val="85000"/>
                </a:schemeClr>
              </a:solidFill>
              <a:prstDash val="solid"/>
            </a:ln>
          </c:spPr>
        </c:majorGridlines>
        <c:title>
          <c:tx>
            <c:rich>
              <a:bodyPr rot="0" vert="horz"/>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6.7686948307403835E-2"/>
              <c:y val="2.3305648679174763E-2"/>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lgn="ctr">
              <a:defRPr/>
            </a:pPr>
            <a:endParaRPr lang="da-DK"/>
          </a:p>
        </c:txPr>
        <c:crossAx val="89095552"/>
        <c:crosses val="autoZero"/>
        <c:crossBetween val="between"/>
        <c:majorUnit val="50"/>
      </c:valAx>
      <c:spPr>
        <a:noFill/>
        <a:ln w="12700">
          <a:noFill/>
          <a:prstDash val="solid"/>
        </a:ln>
      </c:spPr>
    </c:plotArea>
    <c:legend>
      <c:legendPos val="b"/>
      <c:layout>
        <c:manualLayout>
          <c:xMode val="edge"/>
          <c:yMode val="edge"/>
          <c:x val="9.8296199213630406E-2"/>
          <c:y val="0.9009989456446148"/>
          <c:w val="0.8007868820566445"/>
          <c:h val="8.1196750627567912E-2"/>
        </c:manualLayout>
      </c:layout>
      <c:overlay val="0"/>
      <c:spPr>
        <a:solidFill>
          <a:srgbClr val="FFFFFF"/>
        </a:solidFill>
        <a:ln w="25400">
          <a:noFill/>
        </a:ln>
      </c:spPr>
      <c:txPr>
        <a:bodyPr/>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a:solidFill>
        <a:schemeClr val="bg1">
          <a:lumMod val="75000"/>
        </a:schemeClr>
      </a:solidFill>
    </a:ln>
  </c:spPr>
  <c:txPr>
    <a:bodyPr/>
    <a:lstStyle/>
    <a:p>
      <a:pPr algn="ctr">
        <a:defRPr lang="da-DK" sz="900" b="0" i="0" u="none" strike="noStrike" kern="1200" baseline="0">
          <a:solidFill>
            <a:schemeClr val="tx1">
              <a:lumMod val="65000"/>
              <a:lumOff val="35000"/>
            </a:schemeClr>
          </a:solidFill>
          <a:latin typeface="+mn-lt"/>
          <a:ea typeface="+mn-ea"/>
          <a:cs typeface="+mn-cs"/>
        </a:defRPr>
      </a:pPr>
      <a:endParaRPr lang="da-DK"/>
    </a:p>
  </c:txPr>
  <c:printSettings>
    <c:headerFooter alignWithMargins="0"/>
    <c:pageMargins b="1" l="0.75" r="0.75"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85553696105883E-2"/>
          <c:y val="8.3487380978786108E-2"/>
          <c:w val="0.90257199921411591"/>
          <c:h val="0.7629776550300178"/>
        </c:manualLayout>
      </c:layout>
      <c:barChart>
        <c:barDir val="col"/>
        <c:grouping val="stacked"/>
        <c:varyColors val="0"/>
        <c:ser>
          <c:idx val="0"/>
          <c:order val="0"/>
          <c:tx>
            <c:strRef>
              <c:f>Baggrundsdata!$K$153</c:f>
              <c:strCache>
                <c:ptCount val="1"/>
                <c:pt idx="0">
                  <c:v>Realiseret - NOₓ/år</c:v>
                </c:pt>
              </c:strCache>
            </c:strRef>
          </c:tx>
          <c:spPr>
            <a:solidFill>
              <a:schemeClr val="accent1">
                <a:lumMod val="75000"/>
              </a:schemeClr>
            </a:solidFill>
            <a:ln w="25400">
              <a:noFill/>
            </a:ln>
          </c:spPr>
          <c:invertIfNegative val="0"/>
          <c:dPt>
            <c:idx val="11"/>
            <c:invertIfNegative val="0"/>
            <c:bubble3D val="0"/>
            <c:spPr>
              <a:solidFill>
                <a:schemeClr val="accent1">
                  <a:lumMod val="75000"/>
                </a:schemeClr>
              </a:solidFill>
              <a:ln w="25400">
                <a:noFill/>
              </a:ln>
            </c:spPr>
            <c:extLst>
              <c:ext xmlns:c16="http://schemas.microsoft.com/office/drawing/2014/chart" uri="{C3380CC4-5D6E-409C-BE32-E72D297353CC}">
                <c16:uniqueId val="{00000001-B593-4ABE-A8FD-A5D595A73D47}"/>
              </c:ext>
            </c:extLst>
          </c:dPt>
          <c:dPt>
            <c:idx val="12"/>
            <c:invertIfNegative val="0"/>
            <c:bubble3D val="0"/>
            <c:spPr>
              <a:solidFill>
                <a:schemeClr val="accent1">
                  <a:lumMod val="75000"/>
                </a:schemeClr>
              </a:solidFill>
              <a:ln w="25400">
                <a:noFill/>
              </a:ln>
            </c:spPr>
            <c:extLst>
              <c:ext xmlns:c16="http://schemas.microsoft.com/office/drawing/2014/chart" uri="{C3380CC4-5D6E-409C-BE32-E72D297353CC}">
                <c16:uniqueId val="{00000003-B593-4ABE-A8FD-A5D595A73D47}"/>
              </c:ext>
            </c:extLst>
          </c:dPt>
          <c:dPt>
            <c:idx val="13"/>
            <c:invertIfNegative val="0"/>
            <c:bubble3D val="0"/>
            <c:spPr>
              <a:solidFill>
                <a:schemeClr val="accent1">
                  <a:lumMod val="75000"/>
                </a:schemeClr>
              </a:solidFill>
              <a:ln w="25400">
                <a:noFill/>
              </a:ln>
            </c:spPr>
            <c:extLst>
              <c:ext xmlns:c16="http://schemas.microsoft.com/office/drawing/2014/chart" uri="{C3380CC4-5D6E-409C-BE32-E72D297353CC}">
                <c16:uniqueId val="{00000005-B593-4ABE-A8FD-A5D595A73D47}"/>
              </c:ext>
            </c:extLst>
          </c:dPt>
          <c:cat>
            <c:numRef>
              <c:f>Baggrundsdata!$L$151:$BC$151</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Baggrundsdata!$L$153:$BC$153</c:f>
              <c:numCache>
                <c:formatCode>0.00</c:formatCode>
                <c:ptCount val="44"/>
                <c:pt idx="0">
                  <c:v>84.454026574422144</c:v>
                </c:pt>
                <c:pt idx="1">
                  <c:v>116.20713372901285</c:v>
                </c:pt>
                <c:pt idx="2">
                  <c:v>85.016446211837945</c:v>
                </c:pt>
                <c:pt idx="3">
                  <c:v>91.316575061583052</c:v>
                </c:pt>
                <c:pt idx="4">
                  <c:v>96.442467913793863</c:v>
                </c:pt>
                <c:pt idx="5">
                  <c:v>81.823768193166373</c:v>
                </c:pt>
                <c:pt idx="6">
                  <c:v>120.26003207544645</c:v>
                </c:pt>
                <c:pt idx="7">
                  <c:v>80.123030722071164</c:v>
                </c:pt>
                <c:pt idx="8">
                  <c:v>68.221117089416225</c:v>
                </c:pt>
                <c:pt idx="9">
                  <c:v>56.641703960541662</c:v>
                </c:pt>
                <c:pt idx="10">
                  <c:v>46.712365821357388</c:v>
                </c:pt>
                <c:pt idx="11">
                  <c:v>46.207368182180133</c:v>
                </c:pt>
                <c:pt idx="12">
                  <c:v>47.194125279217914</c:v>
                </c:pt>
                <c:pt idx="13">
                  <c:v>58.225507617442489</c:v>
                </c:pt>
                <c:pt idx="14">
                  <c:v>47.035658795632216</c:v>
                </c:pt>
                <c:pt idx="15">
                  <c:v>40.845026313984022</c:v>
                </c:pt>
                <c:pt idx="16">
                  <c:v>45.453908330000004</c:v>
                </c:pt>
                <c:pt idx="17">
                  <c:v>35.485015416084124</c:v>
                </c:pt>
                <c:pt idx="18" formatCode="0.000">
                  <c:v>25.714959830745084</c:v>
                </c:pt>
                <c:pt idx="19" formatCode="0.000">
                  <c:v>19.716936703243739</c:v>
                </c:pt>
                <c:pt idx="20">
                  <c:v>18.37972817934082</c:v>
                </c:pt>
                <c:pt idx="21">
                  <c:v>15.885438048881134</c:v>
                </c:pt>
                <c:pt idx="22">
                  <c:v>13.132851133933183</c:v>
                </c:pt>
                <c:pt idx="23">
                  <c:v>12.367828145751705</c:v>
                </c:pt>
                <c:pt idx="24">
                  <c:v>10.096377620358371</c:v>
                </c:pt>
                <c:pt idx="25">
                  <c:v>9.0485330842518188</c:v>
                </c:pt>
                <c:pt idx="26">
                  <c:v>9.8189199512564205</c:v>
                </c:pt>
                <c:pt idx="27">
                  <c:v>9.6946420138500944</c:v>
                </c:pt>
                <c:pt idx="28">
                  <c:v>12.184440616591706</c:v>
                </c:pt>
                <c:pt idx="29">
                  <c:v>11.659755334383103</c:v>
                </c:pt>
                <c:pt idx="30">
                  <c:v>9.8142400215648884</c:v>
                </c:pt>
                <c:pt idx="31" formatCode="#,##0.0">
                  <c:v>11.100541371334268</c:v>
                </c:pt>
                <c:pt idx="32" formatCode="#,##0.0">
                  <c:v>10.378182908347652</c:v>
                </c:pt>
                <c:pt idx="33" formatCode="#,##0.0">
                  <c:v>9.4235838289214247</c:v>
                </c:pt>
              </c:numCache>
            </c:numRef>
          </c:val>
          <c:extLst>
            <c:ext xmlns:c16="http://schemas.microsoft.com/office/drawing/2014/chart" uri="{C3380CC4-5D6E-409C-BE32-E72D297353CC}">
              <c16:uniqueId val="{00000006-B593-4ABE-A8FD-A5D595A73D47}"/>
            </c:ext>
          </c:extLst>
        </c:ser>
        <c:ser>
          <c:idx val="1"/>
          <c:order val="1"/>
          <c:tx>
            <c:strRef>
              <c:f>Baggrundsdata!$K$152</c:f>
              <c:strCache>
                <c:ptCount val="1"/>
                <c:pt idx="0">
                  <c:v>Prognose - NOₓ/år</c:v>
                </c:pt>
              </c:strCache>
            </c:strRef>
          </c:tx>
          <c:spPr>
            <a:solidFill>
              <a:schemeClr val="accent3"/>
            </a:solidFill>
            <a:ln w="25400">
              <a:noFill/>
            </a:ln>
          </c:spPr>
          <c:invertIfNegative val="0"/>
          <c:dPt>
            <c:idx val="11"/>
            <c:invertIfNegative val="0"/>
            <c:bubble3D val="0"/>
            <c:extLst>
              <c:ext xmlns:c16="http://schemas.microsoft.com/office/drawing/2014/chart" uri="{C3380CC4-5D6E-409C-BE32-E72D297353CC}">
                <c16:uniqueId val="{00000007-B593-4ABE-A8FD-A5D595A73D47}"/>
              </c:ext>
            </c:extLst>
          </c:dPt>
          <c:dPt>
            <c:idx val="12"/>
            <c:invertIfNegative val="0"/>
            <c:bubble3D val="0"/>
            <c:extLst>
              <c:ext xmlns:c16="http://schemas.microsoft.com/office/drawing/2014/chart" uri="{C3380CC4-5D6E-409C-BE32-E72D297353CC}">
                <c16:uniqueId val="{00000008-B593-4ABE-A8FD-A5D595A73D47}"/>
              </c:ext>
            </c:extLst>
          </c:dPt>
          <c:dPt>
            <c:idx val="13"/>
            <c:invertIfNegative val="0"/>
            <c:bubble3D val="0"/>
            <c:extLst>
              <c:ext xmlns:c16="http://schemas.microsoft.com/office/drawing/2014/chart" uri="{C3380CC4-5D6E-409C-BE32-E72D297353CC}">
                <c16:uniqueId val="{00000009-B593-4ABE-A8FD-A5D595A73D47}"/>
              </c:ext>
            </c:extLst>
          </c:dPt>
          <c:cat>
            <c:numRef>
              <c:f>Baggrundsdata!$L$151:$BC$151</c:f>
              <c:numCache>
                <c:formatCode>0</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pt idx="43" formatCode="General">
                  <c:v>2033</c:v>
                </c:pt>
              </c:numCache>
            </c:numRef>
          </c:cat>
          <c:val>
            <c:numRef>
              <c:f>Baggrundsdata!$L$152:$BC$152</c:f>
              <c:numCache>
                <c:formatCode>0.00</c:formatCode>
                <c:ptCount val="44"/>
                <c:pt idx="34">
                  <c:v>8.6423045999999992</c:v>
                </c:pt>
                <c:pt idx="35">
                  <c:v>9.9896598999999977</c:v>
                </c:pt>
                <c:pt idx="36">
                  <c:v>9.7970152000000077</c:v>
                </c:pt>
                <c:pt idx="37">
                  <c:v>9.2192293000000038</c:v>
                </c:pt>
                <c:pt idx="38">
                  <c:v>8.8057676999999934</c:v>
                </c:pt>
                <c:pt idx="39">
                  <c:v>7.7956393000000084</c:v>
                </c:pt>
                <c:pt idx="40">
                  <c:v>6.9925535999999946</c:v>
                </c:pt>
                <c:pt idx="41">
                  <c:v>5.8933944999999976</c:v>
                </c:pt>
                <c:pt idx="42">
                  <c:v>5.3915540000000002</c:v>
                </c:pt>
                <c:pt idx="43">
                  <c:v>4.7933258000000043</c:v>
                </c:pt>
              </c:numCache>
            </c:numRef>
          </c:val>
          <c:extLst>
            <c:ext xmlns:c16="http://schemas.microsoft.com/office/drawing/2014/chart" uri="{C3380CC4-5D6E-409C-BE32-E72D297353CC}">
              <c16:uniqueId val="{0000000A-B593-4ABE-A8FD-A5D595A73D47}"/>
            </c:ext>
          </c:extLst>
        </c:ser>
        <c:dLbls>
          <c:showLegendKey val="0"/>
          <c:showVal val="0"/>
          <c:showCatName val="0"/>
          <c:showSerName val="0"/>
          <c:showPercent val="0"/>
          <c:showBubbleSize val="0"/>
        </c:dLbls>
        <c:gapWidth val="50"/>
        <c:overlap val="100"/>
        <c:axId val="89489408"/>
        <c:axId val="89490944"/>
      </c:barChart>
      <c:catAx>
        <c:axId val="89489408"/>
        <c:scaling>
          <c:orientation val="minMax"/>
        </c:scaling>
        <c:delete val="0"/>
        <c:axPos val="b"/>
        <c:numFmt formatCode="0" sourceLinked="1"/>
        <c:majorTickMark val="out"/>
        <c:minorTickMark val="none"/>
        <c:tickLblPos val="nextTo"/>
        <c:spPr>
          <a:noFill/>
          <a:ln w="3175">
            <a:solidFill>
              <a:schemeClr val="bg1">
                <a:lumMod val="85000"/>
              </a:schemeClr>
            </a:solidFill>
            <a:prstDash val="solid"/>
          </a:ln>
        </c:spPr>
        <c:txPr>
          <a:bodyPr rot="-5400000" vert="horz"/>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490944"/>
        <c:crosses val="autoZero"/>
        <c:auto val="1"/>
        <c:lblAlgn val="ctr"/>
        <c:lblOffset val="100"/>
        <c:tickLblSkip val="2"/>
        <c:tickMarkSkip val="1"/>
        <c:noMultiLvlLbl val="0"/>
      </c:catAx>
      <c:valAx>
        <c:axId val="89490944"/>
        <c:scaling>
          <c:orientation val="minMax"/>
          <c:max val="140"/>
          <c:min val="0"/>
        </c:scaling>
        <c:delete val="0"/>
        <c:axPos val="l"/>
        <c:majorGridlines>
          <c:spPr>
            <a:ln w="3175">
              <a:solidFill>
                <a:schemeClr val="bg1">
                  <a:lumMod val="85000"/>
                </a:schemeClr>
              </a:solidFill>
              <a:prstDash val="solid"/>
            </a:ln>
          </c:spPr>
        </c:majorGridlines>
        <c:title>
          <c:tx>
            <c:rich>
              <a:bodyPr rot="0" vert="horz"/>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6.7590800938390233E-2"/>
              <c:y val="2.0823371104927695E-2"/>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489408"/>
        <c:crosses val="autoZero"/>
        <c:crossBetween val="between"/>
        <c:majorUnit val="20"/>
      </c:valAx>
      <c:spPr>
        <a:noFill/>
        <a:ln w="12700">
          <a:noFill/>
          <a:prstDash val="solid"/>
        </a:ln>
      </c:spPr>
    </c:plotArea>
    <c:legend>
      <c:legendPos val="b"/>
      <c:layout>
        <c:manualLayout>
          <c:xMode val="edge"/>
          <c:yMode val="edge"/>
          <c:x val="0.14716007346195226"/>
          <c:y val="0.92278522021131715"/>
          <c:w val="0.71356827691207314"/>
          <c:h val="6.6536267100609919E-2"/>
        </c:manualLayout>
      </c:layout>
      <c:overlay val="0"/>
      <c:spPr>
        <a:solidFill>
          <a:srgbClr val="FFFFFF"/>
        </a:solidFill>
        <a:ln w="25400">
          <a:noFill/>
        </a:ln>
      </c:spPr>
      <c:txPr>
        <a:bodyPr/>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a:solidFill>
        <a:schemeClr val="bg1">
          <a:lumMod val="75000"/>
        </a:schemeClr>
      </a:solidFill>
    </a:ln>
  </c:spPr>
  <c:txPr>
    <a:bodyPr/>
    <a:lstStyle/>
    <a:p>
      <a:pPr>
        <a:defRPr sz="1200" b="0" i="0" u="none" strike="noStrike" baseline="0">
          <a:solidFill>
            <a:srgbClr val="000000"/>
          </a:solidFill>
          <a:latin typeface="TheSansLight-Plain"/>
          <a:ea typeface="TheSansLight-Plain"/>
          <a:cs typeface="TheSansLight-Plain"/>
        </a:defRPr>
      </a:pPr>
      <a:endParaRPr lang="da-DK"/>
    </a:p>
  </c:txPr>
  <c:printSettings>
    <c:headerFooter alignWithMargins="0"/>
    <c:pageMargins b="1" l="0.75" r="0.75"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Brændselsforbrug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7.5739078956610154E-2"/>
          <c:y val="0.12604297057499783"/>
          <c:w val="0.88691690608621776"/>
          <c:h val="0.52415451233152821"/>
        </c:manualLayout>
      </c:layout>
      <c:barChart>
        <c:barDir val="col"/>
        <c:grouping val="stacked"/>
        <c:varyColors val="0"/>
        <c:ser>
          <c:idx val="0"/>
          <c:order val="0"/>
          <c:tx>
            <c:strRef>
              <c:f>Baggrundsdata!$K$30</c:f>
              <c:strCache>
                <c:ptCount val="1"/>
                <c:pt idx="0">
                  <c:v>Kul</c:v>
                </c:pt>
              </c:strCache>
            </c:strRef>
          </c:tx>
          <c:spPr>
            <a:solidFill>
              <a:schemeClr val="accent1"/>
            </a:solidFill>
            <a:ln>
              <a:noFill/>
            </a:ln>
            <a:effectLst/>
          </c:spPr>
          <c:invertIfNegative val="0"/>
          <c:cat>
            <c:numRef>
              <c:f>Baggrundsdata!$L$29:$BC$29</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Baggrundsdata!$L$30:$BC$30</c:f>
              <c:numCache>
                <c:formatCode>0.00</c:formatCode>
                <c:ptCount val="44"/>
                <c:pt idx="0">
                  <c:v>221.16897350993378</c:v>
                </c:pt>
                <c:pt idx="1">
                  <c:v>318.06025850993376</c:v>
                </c:pt>
                <c:pt idx="2">
                  <c:v>262.87685329269243</c:v>
                </c:pt>
                <c:pt idx="3">
                  <c:v>281.04350625147293</c:v>
                </c:pt>
                <c:pt idx="4">
                  <c:v>305.37696497397997</c:v>
                </c:pt>
                <c:pt idx="5">
                  <c:v>254.86801000000003</c:v>
                </c:pt>
                <c:pt idx="6">
                  <c:v>358.49228200000005</c:v>
                </c:pt>
                <c:pt idx="7">
                  <c:v>264.43289944000003</c:v>
                </c:pt>
                <c:pt idx="8">
                  <c:v>222.16231982800002</c:v>
                </c:pt>
                <c:pt idx="9">
                  <c:v>186.45299861086886</c:v>
                </c:pt>
                <c:pt idx="10">
                  <c:v>154.06154174588056</c:v>
                </c:pt>
                <c:pt idx="11">
                  <c:v>166.3093294986223</c:v>
                </c:pt>
                <c:pt idx="12">
                  <c:v>168.14003290000002</c:v>
                </c:pt>
                <c:pt idx="13">
                  <c:v>231.05648574210005</c:v>
                </c:pt>
                <c:pt idx="14">
                  <c:v>173.42343481604826</c:v>
                </c:pt>
                <c:pt idx="15">
                  <c:v>144.59062713279303</c:v>
                </c:pt>
                <c:pt idx="16">
                  <c:v>222.31201515004199</c:v>
                </c:pt>
                <c:pt idx="17">
                  <c:v>184.72396721378999</c:v>
                </c:pt>
                <c:pt idx="18">
                  <c:v>162.860270120406</c:v>
                </c:pt>
                <c:pt idx="19">
                  <c:v>164.177626411517</c:v>
                </c:pt>
                <c:pt idx="20">
                  <c:v>158.263367401023</c:v>
                </c:pt>
                <c:pt idx="21">
                  <c:v>130.515265382</c:v>
                </c:pt>
                <c:pt idx="22">
                  <c:v>102.40694256299999</c:v>
                </c:pt>
                <c:pt idx="23">
                  <c:v>130.03856626010841</c:v>
                </c:pt>
                <c:pt idx="24">
                  <c:v>102.54318937799999</c:v>
                </c:pt>
                <c:pt idx="25">
                  <c:v>72.851160188999998</c:v>
                </c:pt>
                <c:pt idx="26">
                  <c:v>83.895171952699997</c:v>
                </c:pt>
                <c:pt idx="27">
                  <c:v>60.904864115999999</c:v>
                </c:pt>
                <c:pt idx="28">
                  <c:v>61.879831477575607</c:v>
                </c:pt>
                <c:pt idx="29">
                  <c:v>31.697875828435883</c:v>
                </c:pt>
                <c:pt idx="30">
                  <c:v>28.78832492862875</c:v>
                </c:pt>
                <c:pt idx="31">
                  <c:v>40.417682653977138</c:v>
                </c:pt>
                <c:pt idx="32">
                  <c:v>39.69041799668215</c:v>
                </c:pt>
                <c:pt idx="33">
                  <c:v>24.355140667613103</c:v>
                </c:pt>
              </c:numCache>
            </c:numRef>
          </c:val>
          <c:extLst>
            <c:ext xmlns:c16="http://schemas.microsoft.com/office/drawing/2014/chart" uri="{C3380CC4-5D6E-409C-BE32-E72D297353CC}">
              <c16:uniqueId val="{00000000-190A-4F07-852D-3DD083959443}"/>
            </c:ext>
          </c:extLst>
        </c:ser>
        <c:ser>
          <c:idx val="1"/>
          <c:order val="1"/>
          <c:tx>
            <c:strRef>
              <c:f>Baggrundsdata!$K$31</c:f>
              <c:strCache>
                <c:ptCount val="1"/>
                <c:pt idx="0">
                  <c:v>Naturgas</c:v>
                </c:pt>
              </c:strCache>
            </c:strRef>
          </c:tx>
          <c:spPr>
            <a:solidFill>
              <a:schemeClr val="accent2"/>
            </a:solidFill>
            <a:ln>
              <a:noFill/>
            </a:ln>
            <a:effectLst/>
          </c:spPr>
          <c:invertIfNegative val="0"/>
          <c:cat>
            <c:numRef>
              <c:f>Baggrundsdata!$L$29:$BC$29</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Baggrundsdata!$L$31:$BC$31</c:f>
              <c:numCache>
                <c:formatCode>0.00</c:formatCode>
                <c:ptCount val="44"/>
                <c:pt idx="0">
                  <c:v>7.0509619145549518</c:v>
                </c:pt>
                <c:pt idx="1">
                  <c:v>8.4590319810063264</c:v>
                </c:pt>
                <c:pt idx="2">
                  <c:v>11.770122192394021</c:v>
                </c:pt>
                <c:pt idx="3">
                  <c:v>17.868896384097496</c:v>
                </c:pt>
                <c:pt idx="4">
                  <c:v>31.701143761106472</c:v>
                </c:pt>
                <c:pt idx="5">
                  <c:v>46.572424356539479</c:v>
                </c:pt>
                <c:pt idx="6">
                  <c:v>64.306282046529873</c:v>
                </c:pt>
                <c:pt idx="7">
                  <c:v>74.849976410519545</c:v>
                </c:pt>
                <c:pt idx="8">
                  <c:v>88.182586922790662</c:v>
                </c:pt>
                <c:pt idx="9">
                  <c:v>97.331930398788955</c:v>
                </c:pt>
                <c:pt idx="10">
                  <c:v>98.299302786541332</c:v>
                </c:pt>
                <c:pt idx="11">
                  <c:v>100.40309004245493</c:v>
                </c:pt>
                <c:pt idx="12">
                  <c:v>102.72350789374198</c:v>
                </c:pt>
                <c:pt idx="13">
                  <c:v>103.57183691865995</c:v>
                </c:pt>
                <c:pt idx="14">
                  <c:v>101.70884493521731</c:v>
                </c:pt>
                <c:pt idx="15">
                  <c:v>89.578497223763009</c:v>
                </c:pt>
                <c:pt idx="16">
                  <c:v>93.407886871628989</c:v>
                </c:pt>
                <c:pt idx="17">
                  <c:v>73.411062419741469</c:v>
                </c:pt>
                <c:pt idx="18">
                  <c:v>72.199307933807688</c:v>
                </c:pt>
                <c:pt idx="19">
                  <c:v>66.357064005571942</c:v>
                </c:pt>
                <c:pt idx="20">
                  <c:v>78.252042686610793</c:v>
                </c:pt>
                <c:pt idx="21">
                  <c:v>59.098133923785987</c:v>
                </c:pt>
                <c:pt idx="22">
                  <c:v>47.589913203000009</c:v>
                </c:pt>
                <c:pt idx="23">
                  <c:v>37.166873660954188</c:v>
                </c:pt>
                <c:pt idx="24">
                  <c:v>24.358048126757055</c:v>
                </c:pt>
                <c:pt idx="25">
                  <c:v>22.2277514756165</c:v>
                </c:pt>
                <c:pt idx="26">
                  <c:v>25.838221408857599</c:v>
                </c:pt>
                <c:pt idx="27">
                  <c:v>23.524711212414591</c:v>
                </c:pt>
                <c:pt idx="28">
                  <c:v>22.978073365962988</c:v>
                </c:pt>
                <c:pt idx="29">
                  <c:v>22.46255717604857</c:v>
                </c:pt>
                <c:pt idx="30">
                  <c:v>14.172389881877415</c:v>
                </c:pt>
                <c:pt idx="31">
                  <c:v>16.78493950713704</c:v>
                </c:pt>
                <c:pt idx="32">
                  <c:v>11.629425024742533</c:v>
                </c:pt>
                <c:pt idx="33">
                  <c:v>11.613147771935985</c:v>
                </c:pt>
              </c:numCache>
            </c:numRef>
          </c:val>
          <c:extLst>
            <c:ext xmlns:c16="http://schemas.microsoft.com/office/drawing/2014/chart" uri="{C3380CC4-5D6E-409C-BE32-E72D297353CC}">
              <c16:uniqueId val="{00000001-190A-4F07-852D-3DD083959443}"/>
            </c:ext>
          </c:extLst>
        </c:ser>
        <c:ser>
          <c:idx val="2"/>
          <c:order val="2"/>
          <c:tx>
            <c:strRef>
              <c:f>Baggrundsdata!$K$32</c:f>
              <c:strCache>
                <c:ptCount val="1"/>
                <c:pt idx="0">
                  <c:v>Olie</c:v>
                </c:pt>
              </c:strCache>
            </c:strRef>
          </c:tx>
          <c:spPr>
            <a:solidFill>
              <a:schemeClr val="accent3"/>
            </a:solidFill>
            <a:ln>
              <a:noFill/>
            </a:ln>
            <a:effectLst/>
          </c:spPr>
          <c:invertIfNegative val="0"/>
          <c:cat>
            <c:numRef>
              <c:f>Baggrundsdata!$L$29:$BC$29</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Baggrundsdata!$L$32:$BC$32</c:f>
              <c:numCache>
                <c:formatCode>0.00</c:formatCode>
                <c:ptCount val="44"/>
                <c:pt idx="0">
                  <c:v>9.8163094736842105</c:v>
                </c:pt>
                <c:pt idx="1">
                  <c:v>12.502718861495843</c:v>
                </c:pt>
                <c:pt idx="2">
                  <c:v>11.050632861495846</c:v>
                </c:pt>
                <c:pt idx="3">
                  <c:v>10.59512241828255</c:v>
                </c:pt>
                <c:pt idx="4">
                  <c:v>25.214005811509445</c:v>
                </c:pt>
                <c:pt idx="5">
                  <c:v>14.467592825284136</c:v>
                </c:pt>
                <c:pt idx="6">
                  <c:v>19.412970213287302</c:v>
                </c:pt>
                <c:pt idx="7">
                  <c:v>11.5091031186268</c:v>
                </c:pt>
                <c:pt idx="8">
                  <c:v>16.530824506274062</c:v>
                </c:pt>
                <c:pt idx="9">
                  <c:v>12.104173081578704</c:v>
                </c:pt>
                <c:pt idx="10">
                  <c:v>7.9446686686949857</c:v>
                </c:pt>
                <c:pt idx="11">
                  <c:v>12.068250907612061</c:v>
                </c:pt>
                <c:pt idx="12">
                  <c:v>15.386867914500041</c:v>
                </c:pt>
                <c:pt idx="13">
                  <c:v>20.845759974516</c:v>
                </c:pt>
                <c:pt idx="14">
                  <c:v>16.961050178256372</c:v>
                </c:pt>
                <c:pt idx="15">
                  <c:v>15.600141761406</c:v>
                </c:pt>
                <c:pt idx="16">
                  <c:v>16.594046005017002</c:v>
                </c:pt>
                <c:pt idx="17">
                  <c:v>13.879036107603708</c:v>
                </c:pt>
                <c:pt idx="18">
                  <c:v>12.149360422035414</c:v>
                </c:pt>
                <c:pt idx="19">
                  <c:v>13.600801408381999</c:v>
                </c:pt>
                <c:pt idx="20">
                  <c:v>9.3592467808209996</c:v>
                </c:pt>
                <c:pt idx="21">
                  <c:v>6.318685185339465</c:v>
                </c:pt>
                <c:pt idx="22">
                  <c:v>5.462060254999999</c:v>
                </c:pt>
                <c:pt idx="23">
                  <c:v>2.997397823017212</c:v>
                </c:pt>
                <c:pt idx="24">
                  <c:v>2.3761320029999999</c:v>
                </c:pt>
                <c:pt idx="25">
                  <c:v>3.1087548219999999</c:v>
                </c:pt>
                <c:pt idx="26">
                  <c:v>3.3003063528299998</c:v>
                </c:pt>
                <c:pt idx="27">
                  <c:v>3.0755476586699664</c:v>
                </c:pt>
                <c:pt idx="28">
                  <c:v>1.9979698397124384</c:v>
                </c:pt>
                <c:pt idx="29">
                  <c:v>1.6617006368332858</c:v>
                </c:pt>
                <c:pt idx="30">
                  <c:v>1.6827863353100723</c:v>
                </c:pt>
                <c:pt idx="31">
                  <c:v>1.5626863206788568</c:v>
                </c:pt>
                <c:pt idx="32">
                  <c:v>2.3419468512654471</c:v>
                </c:pt>
                <c:pt idx="33">
                  <c:v>1.3787242302817717</c:v>
                </c:pt>
              </c:numCache>
            </c:numRef>
          </c:val>
          <c:extLst>
            <c:ext xmlns:c16="http://schemas.microsoft.com/office/drawing/2014/chart" uri="{C3380CC4-5D6E-409C-BE32-E72D297353CC}">
              <c16:uniqueId val="{00000002-190A-4F07-852D-3DD083959443}"/>
            </c:ext>
          </c:extLst>
        </c:ser>
        <c:ser>
          <c:idx val="3"/>
          <c:order val="3"/>
          <c:tx>
            <c:strRef>
              <c:f>Baggrundsdata!$K$33</c:f>
              <c:strCache>
                <c:ptCount val="1"/>
                <c:pt idx="0">
                  <c:v>Orimulsion</c:v>
                </c:pt>
              </c:strCache>
            </c:strRef>
          </c:tx>
          <c:spPr>
            <a:solidFill>
              <a:srgbClr val="AF8C00"/>
            </a:solidFill>
            <a:ln>
              <a:noFill/>
            </a:ln>
            <a:effectLst/>
          </c:spPr>
          <c:invertIfNegative val="0"/>
          <c:cat>
            <c:numRef>
              <c:f>Baggrundsdata!$L$29:$BC$29</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Baggrundsdata!$L$33:$BC$33</c:f>
              <c:numCache>
                <c:formatCode>0.00</c:formatCode>
                <c:ptCount val="44"/>
                <c:pt idx="0">
                  <c:v>0</c:v>
                </c:pt>
                <c:pt idx="1">
                  <c:v>0</c:v>
                </c:pt>
                <c:pt idx="2">
                  <c:v>0</c:v>
                </c:pt>
                <c:pt idx="3">
                  <c:v>0</c:v>
                </c:pt>
                <c:pt idx="4">
                  <c:v>0</c:v>
                </c:pt>
                <c:pt idx="5">
                  <c:v>19.913112999999999</c:v>
                </c:pt>
                <c:pt idx="6">
                  <c:v>36.766527000000004</c:v>
                </c:pt>
                <c:pt idx="7">
                  <c:v>40.488418000000003</c:v>
                </c:pt>
                <c:pt idx="8">
                  <c:v>32.580001000000003</c:v>
                </c:pt>
                <c:pt idx="9">
                  <c:v>34.190632000000001</c:v>
                </c:pt>
                <c:pt idx="10">
                  <c:v>34.148181000000001</c:v>
                </c:pt>
                <c:pt idx="11">
                  <c:v>30.243677000000002</c:v>
                </c:pt>
                <c:pt idx="12">
                  <c:v>23.846</c:v>
                </c:pt>
                <c:pt idx="13">
                  <c:v>1.921</c:v>
                </c:pt>
                <c:pt idx="14">
                  <c:v>1.7999999999999999E-2</c:v>
                </c:pt>
                <c:pt idx="15" formatCode="_(* #,##0.00_);_(* \(#,##0.00\);_(* &quot;-&quot;??_);_(@_)">
                  <c:v>0</c:v>
                </c:pt>
                <c:pt idx="16" formatCode="_(* #,##0.00_);_(* \(#,##0.00\);_(* &quot;-&quot;??_);_(@_)">
                  <c:v>0</c:v>
                </c:pt>
                <c:pt idx="17" formatCode="_(* #,##0.00_);_(* \(#,##0.00\);_(* &quot;-&quot;??_);_(@_)">
                  <c:v>0</c:v>
                </c:pt>
                <c:pt idx="18" formatCode="_(* #,##0.00_);_(* \(#,##0.00\);_(* &quot;-&quot;??_);_(@_)">
                  <c:v>0</c:v>
                </c:pt>
                <c:pt idx="19" formatCode="_(* #,##0.00_);_(* \(#,##0.00\);_(* &quot;-&quot;??_);_(@_)">
                  <c:v>0</c:v>
                </c:pt>
                <c:pt idx="20" formatCode="_(* #,##0.00_);_(* \(#,##0.00\);_(* &quot;-&quot;??_);_(@_)">
                  <c:v>0</c:v>
                </c:pt>
                <c:pt idx="21" formatCode="_(* #,##0.00_);_(* \(#,##0.00\);_(* &quot;-&quot;??_);_(@_)">
                  <c:v>0</c:v>
                </c:pt>
                <c:pt idx="22" formatCode="_(* #,##0.00_);_(* \(#,##0.00\);_(* &quot;-&quot;??_);_(@_)">
                  <c:v>0</c:v>
                </c:pt>
                <c:pt idx="23" formatCode="_(* #,##0.00_);_(* \(#,##0.00\);_(* &quot;-&quot;??_);_(@_)">
                  <c:v>0</c:v>
                </c:pt>
                <c:pt idx="24" formatCode="_(* #,##0.00_);_(* \(#,##0.00\);_(* &quot;-&quot;??_);_(@_)">
                  <c:v>0</c:v>
                </c:pt>
                <c:pt idx="25" formatCode="_(* #,##0.00_);_(* \(#,##0.00\);_(* &quot;-&quot;??_);_(@_)">
                  <c:v>0</c:v>
                </c:pt>
                <c:pt idx="26" formatCode="_(* #,##0.00_);_(* \(#,##0.00\);_(* &quot;-&quot;??_);_(@_)">
                  <c:v>0</c:v>
                </c:pt>
                <c:pt idx="27" formatCode="_(* #,##0.00_);_(* \(#,##0.00\);_(* &quot;-&quot;??_);_(@_)">
                  <c:v>0</c:v>
                </c:pt>
                <c:pt idx="28">
                  <c:v>0</c:v>
                </c:pt>
                <c:pt idx="29">
                  <c:v>0</c:v>
                </c:pt>
                <c:pt idx="30">
                  <c:v>0</c:v>
                </c:pt>
                <c:pt idx="31" formatCode="_(* #,##0.00_);_(* \(#,##0.00\);_(* &quot;-&quot;??_);_(@_)">
                  <c:v>0</c:v>
                </c:pt>
                <c:pt idx="32" formatCode="_(* #,##0.00_);_(* \(#,##0.00\);_(* &quot;-&quot;??_);_(@_)">
                  <c:v>0</c:v>
                </c:pt>
                <c:pt idx="33">
                  <c:v>0</c:v>
                </c:pt>
              </c:numCache>
            </c:numRef>
          </c:val>
          <c:extLst>
            <c:ext xmlns:c16="http://schemas.microsoft.com/office/drawing/2014/chart" uri="{C3380CC4-5D6E-409C-BE32-E72D297353CC}">
              <c16:uniqueId val="{00000003-190A-4F07-852D-3DD083959443}"/>
            </c:ext>
          </c:extLst>
        </c:ser>
        <c:ser>
          <c:idx val="4"/>
          <c:order val="4"/>
          <c:tx>
            <c:strRef>
              <c:f>Baggrundsdata!$K$34</c:f>
              <c:strCache>
                <c:ptCount val="1"/>
                <c:pt idx="0">
                  <c:v>Affald</c:v>
                </c:pt>
              </c:strCache>
            </c:strRef>
          </c:tx>
          <c:spPr>
            <a:solidFill>
              <a:schemeClr val="accent4"/>
            </a:solidFill>
            <a:ln>
              <a:noFill/>
            </a:ln>
            <a:effectLst/>
          </c:spPr>
          <c:invertIfNegative val="0"/>
          <c:cat>
            <c:numRef>
              <c:f>Baggrundsdata!$L$29:$BC$29</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Baggrundsdata!$L$34:$BC$34</c:f>
              <c:numCache>
                <c:formatCode>0.00</c:formatCode>
                <c:ptCount val="44"/>
                <c:pt idx="0">
                  <c:v>1.5574085122807015</c:v>
                </c:pt>
                <c:pt idx="1">
                  <c:v>4.3393617911495639</c:v>
                </c:pt>
                <c:pt idx="2">
                  <c:v>5.563686276870369</c:v>
                </c:pt>
                <c:pt idx="3">
                  <c:v>8.6992653861521454</c:v>
                </c:pt>
                <c:pt idx="4">
                  <c:v>11.056934559367001</c:v>
                </c:pt>
                <c:pt idx="5">
                  <c:v>13.093249</c:v>
                </c:pt>
                <c:pt idx="6">
                  <c:v>15.744881899999999</c:v>
                </c:pt>
                <c:pt idx="7">
                  <c:v>18.002873475405821</c:v>
                </c:pt>
                <c:pt idx="8">
                  <c:v>23.084685958000001</c:v>
                </c:pt>
                <c:pt idx="9">
                  <c:v>25.78224204</c:v>
                </c:pt>
                <c:pt idx="10">
                  <c:v>27.1808476</c:v>
                </c:pt>
                <c:pt idx="11">
                  <c:v>27.828729300000003</c:v>
                </c:pt>
                <c:pt idx="12">
                  <c:v>28.891140290000003</c:v>
                </c:pt>
                <c:pt idx="13">
                  <c:v>26.9369941</c:v>
                </c:pt>
                <c:pt idx="14">
                  <c:v>28.998430776750531</c:v>
                </c:pt>
                <c:pt idx="15">
                  <c:v>31.864155709815002</c:v>
                </c:pt>
                <c:pt idx="16">
                  <c:v>33.766621478491004</c:v>
                </c:pt>
                <c:pt idx="17">
                  <c:v>34.250565670230998</c:v>
                </c:pt>
                <c:pt idx="18">
                  <c:v>35.144736129911998</c:v>
                </c:pt>
                <c:pt idx="19">
                  <c:v>33.589504556056994</c:v>
                </c:pt>
                <c:pt idx="20">
                  <c:v>32.555228913742219</c:v>
                </c:pt>
                <c:pt idx="21">
                  <c:v>32.780274065</c:v>
                </c:pt>
                <c:pt idx="22">
                  <c:v>34.817604777999996</c:v>
                </c:pt>
                <c:pt idx="23">
                  <c:v>33.475961853999998</c:v>
                </c:pt>
                <c:pt idx="24">
                  <c:v>35.221934752999999</c:v>
                </c:pt>
                <c:pt idx="25">
                  <c:v>35.062415549000001</c:v>
                </c:pt>
                <c:pt idx="26">
                  <c:v>34.938396736000001</c:v>
                </c:pt>
                <c:pt idx="27">
                  <c:v>32.883691352</c:v>
                </c:pt>
                <c:pt idx="28">
                  <c:v>34.164732113000007</c:v>
                </c:pt>
                <c:pt idx="29">
                  <c:v>35.657633488600005</c:v>
                </c:pt>
                <c:pt idx="30">
                  <c:v>35.906116204799993</c:v>
                </c:pt>
                <c:pt idx="31">
                  <c:v>34.86497484620002</c:v>
                </c:pt>
                <c:pt idx="32">
                  <c:v>34.848395790600001</c:v>
                </c:pt>
                <c:pt idx="33">
                  <c:v>34.010544977813716</c:v>
                </c:pt>
              </c:numCache>
            </c:numRef>
          </c:val>
          <c:extLst>
            <c:ext xmlns:c16="http://schemas.microsoft.com/office/drawing/2014/chart" uri="{C3380CC4-5D6E-409C-BE32-E72D297353CC}">
              <c16:uniqueId val="{00000004-190A-4F07-852D-3DD083959443}"/>
            </c:ext>
          </c:extLst>
        </c:ser>
        <c:ser>
          <c:idx val="5"/>
          <c:order val="5"/>
          <c:tx>
            <c:strRef>
              <c:f>Baggrundsdata!$K$35</c:f>
              <c:strCache>
                <c:ptCount val="1"/>
                <c:pt idx="0">
                  <c:v>Biobrændsel</c:v>
                </c:pt>
              </c:strCache>
            </c:strRef>
          </c:tx>
          <c:spPr>
            <a:solidFill>
              <a:schemeClr val="bg2"/>
            </a:solidFill>
            <a:ln>
              <a:noFill/>
            </a:ln>
            <a:effectLst/>
          </c:spPr>
          <c:invertIfNegative val="0"/>
          <c:cat>
            <c:numRef>
              <c:f>Baggrundsdata!$L$29:$BC$29</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Baggrundsdata!$L$35:$BC$35</c:f>
              <c:numCache>
                <c:formatCode>0.00</c:formatCode>
                <c:ptCount val="44"/>
                <c:pt idx="0">
                  <c:v>0.84586868825935457</c:v>
                </c:pt>
                <c:pt idx="1">
                  <c:v>1.1493687237195465</c:v>
                </c:pt>
                <c:pt idx="2">
                  <c:v>1.7132503176582912</c:v>
                </c:pt>
                <c:pt idx="3">
                  <c:v>2.3558533960261072</c:v>
                </c:pt>
                <c:pt idx="4">
                  <c:v>3.2683211175286253</c:v>
                </c:pt>
                <c:pt idx="5">
                  <c:v>3.4645424879475293</c:v>
                </c:pt>
                <c:pt idx="6">
                  <c:v>4.5336049340000013</c:v>
                </c:pt>
                <c:pt idx="7">
                  <c:v>5.2092604644453697</c:v>
                </c:pt>
                <c:pt idx="8">
                  <c:v>6.2135302255000004</c:v>
                </c:pt>
                <c:pt idx="9">
                  <c:v>11.310959430979999</c:v>
                </c:pt>
                <c:pt idx="10">
                  <c:v>11.7212274175</c:v>
                </c:pt>
                <c:pt idx="11">
                  <c:v>11.95217751457</c:v>
                </c:pt>
                <c:pt idx="12">
                  <c:v>14.192226746269998</c:v>
                </c:pt>
                <c:pt idx="13">
                  <c:v>20.224459664720001</c:v>
                </c:pt>
                <c:pt idx="14">
                  <c:v>25.776422956841284</c:v>
                </c:pt>
                <c:pt idx="15">
                  <c:v>25.731294305241001</c:v>
                </c:pt>
                <c:pt idx="16">
                  <c:v>24.374545279132992</c:v>
                </c:pt>
                <c:pt idx="17">
                  <c:v>26.334392587322277</c:v>
                </c:pt>
                <c:pt idx="18">
                  <c:v>25.10035337283945</c:v>
                </c:pt>
                <c:pt idx="19">
                  <c:v>28.615975487128598</c:v>
                </c:pt>
                <c:pt idx="20">
                  <c:v>44.808063771472426</c:v>
                </c:pt>
                <c:pt idx="21">
                  <c:v>41.68540459712441</c:v>
                </c:pt>
                <c:pt idx="22">
                  <c:v>44.103320776411763</c:v>
                </c:pt>
                <c:pt idx="23">
                  <c:v>44.780753438382362</c:v>
                </c:pt>
                <c:pt idx="24">
                  <c:v>45.682162646055289</c:v>
                </c:pt>
                <c:pt idx="25">
                  <c:v>43.688727001829676</c:v>
                </c:pt>
                <c:pt idx="26">
                  <c:v>50.115287484411773</c:v>
                </c:pt>
                <c:pt idx="27">
                  <c:v>66.028610637801734</c:v>
                </c:pt>
                <c:pt idx="28">
                  <c:v>65.314298979595335</c:v>
                </c:pt>
                <c:pt idx="29">
                  <c:v>67.080736723733722</c:v>
                </c:pt>
                <c:pt idx="30">
                  <c:v>70.331689843543458</c:v>
                </c:pt>
                <c:pt idx="31">
                  <c:v>93.201625470568956</c:v>
                </c:pt>
                <c:pt idx="32">
                  <c:v>79.78810062742653</c:v>
                </c:pt>
                <c:pt idx="33">
                  <c:v>74.065861309633632</c:v>
                </c:pt>
              </c:numCache>
            </c:numRef>
          </c:val>
          <c:extLst>
            <c:ext xmlns:c16="http://schemas.microsoft.com/office/drawing/2014/chart" uri="{C3380CC4-5D6E-409C-BE32-E72D297353CC}">
              <c16:uniqueId val="{00000005-190A-4F07-852D-3DD083959443}"/>
            </c:ext>
          </c:extLst>
        </c:ser>
        <c:ser>
          <c:idx val="6"/>
          <c:order val="6"/>
          <c:tx>
            <c:strRef>
              <c:f>Baggrundsdata!$K$36</c:f>
              <c:strCache>
                <c:ptCount val="1"/>
                <c:pt idx="0">
                  <c:v>Prognose - Kul</c:v>
                </c:pt>
              </c:strCache>
            </c:strRef>
          </c:tx>
          <c:spPr>
            <a:pattFill prst="dkUpDiag">
              <a:fgClr>
                <a:schemeClr val="accent1"/>
              </a:fgClr>
              <a:bgClr>
                <a:schemeClr val="bg1"/>
              </a:bgClr>
            </a:pattFill>
            <a:ln>
              <a:noFill/>
            </a:ln>
            <a:effectLst/>
          </c:spPr>
          <c:invertIfNegative val="0"/>
          <c:cat>
            <c:numRef>
              <c:f>Baggrundsdata!$L$29:$BC$29</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Baggrundsdata!$L$36:$BC$36</c:f>
              <c:numCache>
                <c:formatCode>General</c:formatCode>
                <c:ptCount val="44"/>
                <c:pt idx="34" formatCode="0.00">
                  <c:v>6.6060838000000004</c:v>
                </c:pt>
                <c:pt idx="35" formatCode="0.00">
                  <c:v>6.4476456005999996</c:v>
                </c:pt>
                <c:pt idx="36" formatCode="0.00">
                  <c:v>5.5268146045000011</c:v>
                </c:pt>
                <c:pt idx="37" formatCode="0.00">
                  <c:v>4.3819496022999997</c:v>
                </c:pt>
                <c:pt idx="38" formatCode="0.00">
                  <c:v>4.0132497999999996</c:v>
                </c:pt>
                <c:pt idx="39" formatCode="0.00">
                  <c:v>1.6121699999999999E-2</c:v>
                </c:pt>
                <c:pt idx="40" formatCode="0.00">
                  <c:v>1.3765900000000001E-2</c:v>
                </c:pt>
                <c:pt idx="41" formatCode="0.00">
                  <c:v>1.24846E-2</c:v>
                </c:pt>
                <c:pt idx="42" formatCode="0.00">
                  <c:v>1.0830600000000001E-2</c:v>
                </c:pt>
                <c:pt idx="43" formatCode="0.00">
                  <c:v>1.0144800000000001E-2</c:v>
                </c:pt>
              </c:numCache>
            </c:numRef>
          </c:val>
          <c:extLst>
            <c:ext xmlns:c16="http://schemas.microsoft.com/office/drawing/2014/chart" uri="{C3380CC4-5D6E-409C-BE32-E72D297353CC}">
              <c16:uniqueId val="{00000001-E7CE-4A7E-8573-04E54C6B04BC}"/>
            </c:ext>
          </c:extLst>
        </c:ser>
        <c:ser>
          <c:idx val="7"/>
          <c:order val="7"/>
          <c:tx>
            <c:strRef>
              <c:f>Baggrundsdata!$K$37</c:f>
              <c:strCache>
                <c:ptCount val="1"/>
                <c:pt idx="0">
                  <c:v>Prognose - Naturgas</c:v>
                </c:pt>
              </c:strCache>
            </c:strRef>
          </c:tx>
          <c:spPr>
            <a:pattFill prst="dkUpDiag">
              <a:fgClr>
                <a:schemeClr val="accent2"/>
              </a:fgClr>
              <a:bgClr>
                <a:schemeClr val="bg1"/>
              </a:bgClr>
            </a:pattFill>
            <a:ln>
              <a:noFill/>
            </a:ln>
            <a:effectLst/>
          </c:spPr>
          <c:invertIfNegative val="0"/>
          <c:cat>
            <c:numRef>
              <c:f>Baggrundsdata!$L$29:$BC$29</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Baggrundsdata!$L$37:$BC$37</c:f>
              <c:numCache>
                <c:formatCode>General</c:formatCode>
                <c:ptCount val="44"/>
                <c:pt idx="34" formatCode="0.00">
                  <c:v>12.003470849199998</c:v>
                </c:pt>
                <c:pt idx="35" formatCode="0.00">
                  <c:v>12.414918437500004</c:v>
                </c:pt>
                <c:pt idx="36" formatCode="0.00">
                  <c:v>17.669336149099998</c:v>
                </c:pt>
                <c:pt idx="37" formatCode="0.00">
                  <c:v>12.329891852700001</c:v>
                </c:pt>
                <c:pt idx="38" formatCode="0.00">
                  <c:v>8.6029550523000005</c:v>
                </c:pt>
                <c:pt idx="39" formatCode="0.00">
                  <c:v>7.4465393407000011</c:v>
                </c:pt>
                <c:pt idx="40" formatCode="0.00">
                  <c:v>5.908561785999999</c:v>
                </c:pt>
                <c:pt idx="41" formatCode="0.00">
                  <c:v>4.6176091895999996</c:v>
                </c:pt>
                <c:pt idx="42" formatCode="0.00">
                  <c:v>4.8123219678999991</c:v>
                </c:pt>
                <c:pt idx="43" formatCode="0.00">
                  <c:v>4.9012351139999994</c:v>
                </c:pt>
              </c:numCache>
            </c:numRef>
          </c:val>
          <c:extLst>
            <c:ext xmlns:c16="http://schemas.microsoft.com/office/drawing/2014/chart" uri="{C3380CC4-5D6E-409C-BE32-E72D297353CC}">
              <c16:uniqueId val="{00000002-E7CE-4A7E-8573-04E54C6B04BC}"/>
            </c:ext>
          </c:extLst>
        </c:ser>
        <c:ser>
          <c:idx val="8"/>
          <c:order val="8"/>
          <c:tx>
            <c:strRef>
              <c:f>Baggrundsdata!$K$38</c:f>
              <c:strCache>
                <c:ptCount val="1"/>
                <c:pt idx="0">
                  <c:v>Prognose - Olie</c:v>
                </c:pt>
              </c:strCache>
            </c:strRef>
          </c:tx>
          <c:spPr>
            <a:pattFill prst="dkUpDiag">
              <a:fgClr>
                <a:schemeClr val="accent3"/>
              </a:fgClr>
              <a:bgClr>
                <a:schemeClr val="bg1"/>
              </a:bgClr>
            </a:pattFill>
            <a:ln>
              <a:noFill/>
            </a:ln>
            <a:effectLst/>
          </c:spPr>
          <c:invertIfNegative val="0"/>
          <c:cat>
            <c:numRef>
              <c:f>Baggrundsdata!$L$29:$BC$29</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Baggrundsdata!$L$38:$BC$38</c:f>
              <c:numCache>
                <c:formatCode>General</c:formatCode>
                <c:ptCount val="44"/>
                <c:pt idx="34" formatCode="0.00">
                  <c:v>1.5395188268</c:v>
                </c:pt>
                <c:pt idx="35" formatCode="0.00">
                  <c:v>2.5658209527999998</c:v>
                </c:pt>
                <c:pt idx="36" formatCode="0.00">
                  <c:v>1.2307608564999999</c:v>
                </c:pt>
                <c:pt idx="37" formatCode="0.00">
                  <c:v>1.1646443591999998</c:v>
                </c:pt>
                <c:pt idx="38" formatCode="0.00">
                  <c:v>1.0504353891999998</c:v>
                </c:pt>
                <c:pt idx="39" formatCode="0.00">
                  <c:v>0.67960077559999998</c:v>
                </c:pt>
                <c:pt idx="40" formatCode="0.00">
                  <c:v>0.70061401210000018</c:v>
                </c:pt>
                <c:pt idx="41" formatCode="0.00">
                  <c:v>0.35371038269999999</c:v>
                </c:pt>
                <c:pt idx="42" formatCode="0.00">
                  <c:v>0.36469335429999994</c:v>
                </c:pt>
                <c:pt idx="43" formatCode="0.00">
                  <c:v>0.33185041100000001</c:v>
                </c:pt>
              </c:numCache>
            </c:numRef>
          </c:val>
          <c:extLst>
            <c:ext xmlns:c16="http://schemas.microsoft.com/office/drawing/2014/chart" uri="{C3380CC4-5D6E-409C-BE32-E72D297353CC}">
              <c16:uniqueId val="{00000003-E7CE-4A7E-8573-04E54C6B04BC}"/>
            </c:ext>
          </c:extLst>
        </c:ser>
        <c:ser>
          <c:idx val="9"/>
          <c:order val="9"/>
          <c:tx>
            <c:strRef>
              <c:f>Baggrundsdata!$K$39</c:f>
              <c:strCache>
                <c:ptCount val="1"/>
                <c:pt idx="0">
                  <c:v>Prognose - Orimulsion</c:v>
                </c:pt>
              </c:strCache>
            </c:strRef>
          </c:tx>
          <c:spPr>
            <a:pattFill prst="dkUpDiag">
              <a:fgClr>
                <a:srgbClr val="AF8C00"/>
              </a:fgClr>
              <a:bgClr>
                <a:schemeClr val="bg1"/>
              </a:bgClr>
            </a:pattFill>
            <a:ln>
              <a:noFill/>
            </a:ln>
            <a:effectLst/>
          </c:spPr>
          <c:invertIfNegative val="0"/>
          <c:cat>
            <c:numRef>
              <c:f>Baggrundsdata!$L$29:$BC$29</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Baggrundsdata!$L$39:$BC$39</c:f>
              <c:numCache>
                <c:formatCode>General</c:formatCode>
                <c:ptCount val="44"/>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numCache>
            </c:numRef>
          </c:val>
          <c:extLst>
            <c:ext xmlns:c16="http://schemas.microsoft.com/office/drawing/2014/chart" uri="{C3380CC4-5D6E-409C-BE32-E72D297353CC}">
              <c16:uniqueId val="{00000004-E7CE-4A7E-8573-04E54C6B04BC}"/>
            </c:ext>
          </c:extLst>
        </c:ser>
        <c:ser>
          <c:idx val="10"/>
          <c:order val="10"/>
          <c:tx>
            <c:strRef>
              <c:f>Baggrundsdata!$K$40</c:f>
              <c:strCache>
                <c:ptCount val="1"/>
                <c:pt idx="0">
                  <c:v>Prognose - Affald</c:v>
                </c:pt>
              </c:strCache>
            </c:strRef>
          </c:tx>
          <c:spPr>
            <a:pattFill prst="dkUpDiag">
              <a:fgClr>
                <a:schemeClr val="accent4"/>
              </a:fgClr>
              <a:bgClr>
                <a:schemeClr val="bg1"/>
              </a:bgClr>
            </a:pattFill>
            <a:ln>
              <a:noFill/>
            </a:ln>
            <a:effectLst/>
          </c:spPr>
          <c:invertIfNegative val="0"/>
          <c:cat>
            <c:numRef>
              <c:f>Baggrundsdata!$L$29:$BC$29</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Baggrundsdata!$L$40:$BC$40</c:f>
              <c:numCache>
                <c:formatCode>General</c:formatCode>
                <c:ptCount val="44"/>
                <c:pt idx="34" formatCode="0.00">
                  <c:v>35.618300636099995</c:v>
                </c:pt>
                <c:pt idx="35" formatCode="0.00">
                  <c:v>33.211831143199994</c:v>
                </c:pt>
                <c:pt idx="36" formatCode="0.00">
                  <c:v>32.541343490300001</c:v>
                </c:pt>
                <c:pt idx="37" formatCode="0.00">
                  <c:v>31.709005523899997</c:v>
                </c:pt>
                <c:pt idx="38" formatCode="0.00">
                  <c:v>31.542730839299992</c:v>
                </c:pt>
                <c:pt idx="39" formatCode="0.00">
                  <c:v>31.049536653000001</c:v>
                </c:pt>
                <c:pt idx="40" formatCode="0.00">
                  <c:v>28.278477039000006</c:v>
                </c:pt>
                <c:pt idx="41" formatCode="0.00">
                  <c:v>26.517078205200001</c:v>
                </c:pt>
                <c:pt idx="42" formatCode="0.00">
                  <c:v>25.346937023900004</c:v>
                </c:pt>
                <c:pt idx="43" formatCode="0.00">
                  <c:v>23.974095089399999</c:v>
                </c:pt>
              </c:numCache>
            </c:numRef>
          </c:val>
          <c:extLst>
            <c:ext xmlns:c16="http://schemas.microsoft.com/office/drawing/2014/chart" uri="{C3380CC4-5D6E-409C-BE32-E72D297353CC}">
              <c16:uniqueId val="{00000005-E7CE-4A7E-8573-04E54C6B04BC}"/>
            </c:ext>
          </c:extLst>
        </c:ser>
        <c:ser>
          <c:idx val="11"/>
          <c:order val="11"/>
          <c:tx>
            <c:strRef>
              <c:f>Baggrundsdata!$K$41</c:f>
              <c:strCache>
                <c:ptCount val="1"/>
                <c:pt idx="0">
                  <c:v>Prognose - Biobrændsel</c:v>
                </c:pt>
              </c:strCache>
            </c:strRef>
          </c:tx>
          <c:spPr>
            <a:pattFill prst="dkUpDiag">
              <a:fgClr>
                <a:schemeClr val="bg2"/>
              </a:fgClr>
              <a:bgClr>
                <a:schemeClr val="bg1"/>
              </a:bgClr>
            </a:pattFill>
            <a:ln>
              <a:noFill/>
            </a:ln>
            <a:effectLst/>
          </c:spPr>
          <c:invertIfNegative val="0"/>
          <c:cat>
            <c:numRef>
              <c:f>Baggrundsdata!$L$29:$BC$29</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Baggrundsdata!$L$41:$BC$41</c:f>
              <c:numCache>
                <c:formatCode>General</c:formatCode>
                <c:ptCount val="44"/>
                <c:pt idx="34" formatCode="0.00">
                  <c:v>74.344006111900029</c:v>
                </c:pt>
                <c:pt idx="35" formatCode="0.00">
                  <c:v>98.849155535899996</c:v>
                </c:pt>
                <c:pt idx="36" formatCode="0.00">
                  <c:v>95.603112861000014</c:v>
                </c:pt>
                <c:pt idx="37" formatCode="0.00">
                  <c:v>91.396678388600009</c:v>
                </c:pt>
                <c:pt idx="38" formatCode="0.00">
                  <c:v>89.087234250199998</c:v>
                </c:pt>
                <c:pt idx="39" formatCode="0.00">
                  <c:v>73.970441843600014</c:v>
                </c:pt>
                <c:pt idx="40" formatCode="0.00">
                  <c:v>63.025363248299982</c:v>
                </c:pt>
                <c:pt idx="41" formatCode="0.00">
                  <c:v>43.811762980400005</c:v>
                </c:pt>
                <c:pt idx="42" formatCode="0.00">
                  <c:v>38.090804735100001</c:v>
                </c:pt>
                <c:pt idx="43" formatCode="0.00">
                  <c:v>30.164464867299994</c:v>
                </c:pt>
              </c:numCache>
            </c:numRef>
          </c:val>
          <c:extLst>
            <c:ext xmlns:c16="http://schemas.microsoft.com/office/drawing/2014/chart" uri="{C3380CC4-5D6E-409C-BE32-E72D297353CC}">
              <c16:uniqueId val="{00000006-E7CE-4A7E-8573-04E54C6B04BC}"/>
            </c:ext>
          </c:extLst>
        </c:ser>
        <c:dLbls>
          <c:showLegendKey val="0"/>
          <c:showVal val="0"/>
          <c:showCatName val="0"/>
          <c:showSerName val="0"/>
          <c:showPercent val="0"/>
          <c:showBubbleSize val="0"/>
        </c:dLbls>
        <c:gapWidth val="150"/>
        <c:overlap val="100"/>
        <c:axId val="89555712"/>
        <c:axId val="89557632"/>
      </c:barChart>
      <c:catAx>
        <c:axId val="895557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PJ/år</a:t>
                </a:r>
              </a:p>
            </c:rich>
          </c:tx>
          <c:layout>
            <c:manualLayout>
              <c:xMode val="edge"/>
              <c:yMode val="edge"/>
              <c:x val="2.078581175770185E-2"/>
              <c:y val="4.480512217559744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557632"/>
        <c:crosses val="autoZero"/>
        <c:auto val="1"/>
        <c:lblAlgn val="ctr"/>
        <c:lblOffset val="100"/>
        <c:noMultiLvlLbl val="0"/>
      </c:catAx>
      <c:valAx>
        <c:axId val="8955763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555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Elproduktion og -forbrug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6.3633214745376629E-2"/>
          <c:y val="0.12507281972305936"/>
          <c:w val="0.89902276249108704"/>
          <c:h val="0.52642578225152781"/>
        </c:manualLayout>
      </c:layout>
      <c:barChart>
        <c:barDir val="col"/>
        <c:grouping val="stacked"/>
        <c:varyColors val="0"/>
        <c:ser>
          <c:idx val="1"/>
          <c:order val="1"/>
          <c:tx>
            <c:strRef>
              <c:f>Baggrundsdata!$K$8</c:f>
              <c:strCache>
                <c:ptCount val="1"/>
                <c:pt idx="0">
                  <c:v>Vind</c:v>
                </c:pt>
              </c:strCache>
            </c:strRef>
          </c:tx>
          <c:spPr>
            <a:solidFill>
              <a:schemeClr val="accent6"/>
            </a:solidFill>
            <a:ln>
              <a:noFill/>
            </a:ln>
            <a:effectLst/>
          </c:spPr>
          <c:invertIfNegative val="0"/>
          <c:cat>
            <c:numRef>
              <c:f>Baggrundsdata!$L$6:$BC$6</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Baggrundsdata!$L$8:$BC$8</c:f>
              <c:numCache>
                <c:formatCode>_(* #,##0.00_);_(* \(#,##0.00\);_(* "-"??_);_(@_)</c:formatCode>
                <c:ptCount val="44"/>
                <c:pt idx="0">
                  <c:v>0.61029999999999995</c:v>
                </c:pt>
                <c:pt idx="1">
                  <c:v>0.74059999999999993</c:v>
                </c:pt>
                <c:pt idx="2">
                  <c:v>0.91559999999999997</c:v>
                </c:pt>
                <c:pt idx="3">
                  <c:v>1.005503</c:v>
                </c:pt>
                <c:pt idx="4">
                  <c:v>1.136099</c:v>
                </c:pt>
                <c:pt idx="5">
                  <c:v>1.179</c:v>
                </c:pt>
                <c:pt idx="6">
                  <c:v>1.216215</c:v>
                </c:pt>
                <c:pt idx="7">
                  <c:v>1.929133</c:v>
                </c:pt>
                <c:pt idx="8">
                  <c:v>2.8200599999999998</c:v>
                </c:pt>
                <c:pt idx="9">
                  <c:v>3.03</c:v>
                </c:pt>
                <c:pt idx="10">
                  <c:v>4.2415996309999997</c:v>
                </c:pt>
                <c:pt idx="11">
                  <c:v>4.3055870000000001</c:v>
                </c:pt>
                <c:pt idx="12">
                  <c:v>4.875</c:v>
                </c:pt>
                <c:pt idx="13">
                  <c:v>5.5609999999999999</c:v>
                </c:pt>
                <c:pt idx="14">
                  <c:v>6.5839805593429954</c:v>
                </c:pt>
                <c:pt idx="15">
                  <c:v>6.6645011035789974</c:v>
                </c:pt>
                <c:pt idx="16" formatCode="0.00">
                  <c:v>6.1068547098310137</c:v>
                </c:pt>
                <c:pt idx="17" formatCode="0.00">
                  <c:v>7.1705916384999995</c:v>
                </c:pt>
                <c:pt idx="18" formatCode="0.00">
                  <c:v>6.9771469409049995</c:v>
                </c:pt>
                <c:pt idx="19" formatCode="0.00">
                  <c:v>6.7099067383239994</c:v>
                </c:pt>
                <c:pt idx="20">
                  <c:v>7.8074958775119994</c:v>
                </c:pt>
                <c:pt idx="21">
                  <c:v>9.764886028267</c:v>
                </c:pt>
                <c:pt idx="22">
                  <c:v>10.267370588651001</c:v>
                </c:pt>
                <c:pt idx="23">
                  <c:v>11.123273633638</c:v>
                </c:pt>
                <c:pt idx="24">
                  <c:v>13.078503566298002</c:v>
                </c:pt>
                <c:pt idx="25">
                  <c:v>14.133091674361006</c:v>
                </c:pt>
                <c:pt idx="26">
                  <c:v>12.781731229759004</c:v>
                </c:pt>
                <c:pt idx="27">
                  <c:v>14.777037192023</c:v>
                </c:pt>
                <c:pt idx="28">
                  <c:v>13.898713738085993</c:v>
                </c:pt>
                <c:pt idx="29">
                  <c:v>16.161296783003994</c:v>
                </c:pt>
                <c:pt idx="30">
                  <c:v>16.330214682940113</c:v>
                </c:pt>
                <c:pt idx="31">
                  <c:v>16.006360503887958</c:v>
                </c:pt>
                <c:pt idx="32">
                  <c:v>19.023765060456029</c:v>
                </c:pt>
                <c:pt idx="33">
                  <c:v>19.434236937261996</c:v>
                </c:pt>
              </c:numCache>
            </c:numRef>
          </c:val>
          <c:extLst>
            <c:ext xmlns:c16="http://schemas.microsoft.com/office/drawing/2014/chart" uri="{C3380CC4-5D6E-409C-BE32-E72D297353CC}">
              <c16:uniqueId val="{00000001-6878-4050-830A-0353E700DB13}"/>
            </c:ext>
          </c:extLst>
        </c:ser>
        <c:ser>
          <c:idx val="2"/>
          <c:order val="2"/>
          <c:tx>
            <c:strRef>
              <c:f>Baggrundsdata!$K$9</c:f>
              <c:strCache>
                <c:ptCount val="1"/>
                <c:pt idx="0">
                  <c:v>Sol</c:v>
                </c:pt>
              </c:strCache>
            </c:strRef>
          </c:tx>
          <c:spPr>
            <a:solidFill>
              <a:schemeClr val="accent3"/>
            </a:solidFill>
            <a:ln>
              <a:noFill/>
            </a:ln>
            <a:effectLst/>
          </c:spPr>
          <c:invertIfNegative val="0"/>
          <c:cat>
            <c:numRef>
              <c:f>Baggrundsdata!$L$6:$BC$6</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Baggrundsdata!$L$9:$BC$9</c:f>
              <c:numCache>
                <c:formatCode>_(* #,##0.00_);_(* \(#,##0.00\);_(* "-"??_);_(@_)</c:formatCode>
                <c:ptCount val="44"/>
                <c:pt idx="22">
                  <c:v>0.10386187032128129</c:v>
                </c:pt>
                <c:pt idx="23">
                  <c:v>0.51754120118636049</c:v>
                </c:pt>
                <c:pt idx="24">
                  <c:v>0.59551799999999999</c:v>
                </c:pt>
                <c:pt idx="25">
                  <c:v>0.60426199999999997</c:v>
                </c:pt>
                <c:pt idx="26">
                  <c:v>0.74378</c:v>
                </c:pt>
                <c:pt idx="27">
                  <c:v>0.78878099999999995</c:v>
                </c:pt>
                <c:pt idx="28">
                  <c:v>0.95297299999999996</c:v>
                </c:pt>
                <c:pt idx="29">
                  <c:v>0.96326900000000004</c:v>
                </c:pt>
                <c:pt idx="30">
                  <c:v>1.177268335999996</c:v>
                </c:pt>
                <c:pt idx="31">
                  <c:v>1.3090570764980283</c:v>
                </c:pt>
                <c:pt idx="32">
                  <c:v>2.2025672911890042</c:v>
                </c:pt>
                <c:pt idx="33">
                  <c:v>3.3698081122690322</c:v>
                </c:pt>
              </c:numCache>
            </c:numRef>
          </c:val>
          <c:extLst>
            <c:ext xmlns:c16="http://schemas.microsoft.com/office/drawing/2014/chart" uri="{C3380CC4-5D6E-409C-BE32-E72D297353CC}">
              <c16:uniqueId val="{00000002-6878-4050-830A-0353E700DB13}"/>
            </c:ext>
          </c:extLst>
        </c:ser>
        <c:ser>
          <c:idx val="3"/>
          <c:order val="3"/>
          <c:tx>
            <c:strRef>
              <c:f>Baggrundsdata!$K$10</c:f>
              <c:strCache>
                <c:ptCount val="1"/>
                <c:pt idx="0">
                  <c:v>Decentrale værker</c:v>
                </c:pt>
              </c:strCache>
            </c:strRef>
          </c:tx>
          <c:spPr>
            <a:solidFill>
              <a:schemeClr val="bg1">
                <a:lumMod val="75000"/>
              </a:schemeClr>
            </a:solidFill>
            <a:ln>
              <a:noFill/>
            </a:ln>
            <a:effectLst/>
          </c:spPr>
          <c:invertIfNegative val="0"/>
          <c:cat>
            <c:numRef>
              <c:f>Baggrundsdata!$L$6:$BC$6</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Baggrundsdata!$L$10:$BC$10</c:f>
              <c:numCache>
                <c:formatCode>_(* #,##0.00_);_(* \(#,##0.00\);_(* "-"??_);_(@_)</c:formatCode>
                <c:ptCount val="44"/>
                <c:pt idx="0">
                  <c:v>0.46929999999999994</c:v>
                </c:pt>
                <c:pt idx="1">
                  <c:v>0.66868000000000005</c:v>
                </c:pt>
                <c:pt idx="2">
                  <c:v>1.307636</c:v>
                </c:pt>
                <c:pt idx="3">
                  <c:v>2.0989779999999998</c:v>
                </c:pt>
                <c:pt idx="4">
                  <c:v>3.0096390000000004</c:v>
                </c:pt>
                <c:pt idx="5">
                  <c:v>4.4157999999999999</c:v>
                </c:pt>
                <c:pt idx="6">
                  <c:v>6.3252100000000002</c:v>
                </c:pt>
                <c:pt idx="7">
                  <c:v>7.2491922989999997</c:v>
                </c:pt>
                <c:pt idx="8">
                  <c:v>8.0502000000000002</c:v>
                </c:pt>
                <c:pt idx="9">
                  <c:v>8.8537999999999997</c:v>
                </c:pt>
                <c:pt idx="10">
                  <c:v>8.8004541009999997</c:v>
                </c:pt>
                <c:pt idx="11">
                  <c:v>9.4074430000000007</c:v>
                </c:pt>
                <c:pt idx="12">
                  <c:v>8.9915534237447723</c:v>
                </c:pt>
                <c:pt idx="13">
                  <c:v>9.1606103953462625</c:v>
                </c:pt>
                <c:pt idx="14">
                  <c:v>9.2005979852844817</c:v>
                </c:pt>
                <c:pt idx="15">
                  <c:v>7.9677335052318092</c:v>
                </c:pt>
                <c:pt idx="16" formatCode="0.00">
                  <c:v>7.7240799324019864</c:v>
                </c:pt>
                <c:pt idx="17" formatCode="0.00">
                  <c:v>6.8002599571380014</c:v>
                </c:pt>
                <c:pt idx="18" formatCode="0.00">
                  <c:v>6.867426403749004</c:v>
                </c:pt>
                <c:pt idx="19" formatCode="0.00">
                  <c:v>6.3000713007930074</c:v>
                </c:pt>
                <c:pt idx="20">
                  <c:v>7.2002592220749975</c:v>
                </c:pt>
                <c:pt idx="21">
                  <c:v>6.1770346975190007</c:v>
                </c:pt>
                <c:pt idx="22">
                  <c:v>4.9356326881869954</c:v>
                </c:pt>
                <c:pt idx="23">
                  <c:v>4.4828426241580051</c:v>
                </c:pt>
                <c:pt idx="24">
                  <c:v>3.6598729646109973</c:v>
                </c:pt>
                <c:pt idx="25">
                  <c:v>3.4739868859739991</c:v>
                </c:pt>
                <c:pt idx="26">
                  <c:v>3.9101990272269949</c:v>
                </c:pt>
                <c:pt idx="27">
                  <c:v>4.0314103173749993</c:v>
                </c:pt>
                <c:pt idx="28">
                  <c:v>4.7000282067699981</c:v>
                </c:pt>
                <c:pt idx="29">
                  <c:v>4.8250344899511131</c:v>
                </c:pt>
                <c:pt idx="30">
                  <c:v>4.4741524225286398</c:v>
                </c:pt>
                <c:pt idx="31">
                  <c:v>5.0029277735529671</c:v>
                </c:pt>
                <c:pt idx="32">
                  <c:v>4.7716228595179828</c:v>
                </c:pt>
                <c:pt idx="33">
                  <c:v>4.4714434037230069</c:v>
                </c:pt>
              </c:numCache>
            </c:numRef>
          </c:val>
          <c:extLst>
            <c:ext xmlns:c16="http://schemas.microsoft.com/office/drawing/2014/chart" uri="{C3380CC4-5D6E-409C-BE32-E72D297353CC}">
              <c16:uniqueId val="{00000003-6878-4050-830A-0353E700DB13}"/>
            </c:ext>
          </c:extLst>
        </c:ser>
        <c:ser>
          <c:idx val="4"/>
          <c:order val="4"/>
          <c:tx>
            <c:strRef>
              <c:f>Baggrundsdata!$K$11</c:f>
              <c:strCache>
                <c:ptCount val="1"/>
                <c:pt idx="0">
                  <c:v>Centrale værker</c:v>
                </c:pt>
              </c:strCache>
            </c:strRef>
          </c:tx>
          <c:spPr>
            <a:solidFill>
              <a:schemeClr val="tx1">
                <a:lumMod val="65000"/>
                <a:lumOff val="35000"/>
              </a:schemeClr>
            </a:solidFill>
            <a:ln>
              <a:noFill/>
            </a:ln>
            <a:effectLst/>
          </c:spPr>
          <c:invertIfNegative val="0"/>
          <c:cat>
            <c:numRef>
              <c:f>Baggrundsdata!$L$6:$BC$6</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Baggrundsdata!$L$11:$BC$11</c:f>
              <c:numCache>
                <c:formatCode>_(* #,##0.00_);_(* \(#,##0.00\);_(* "-"??_);_(@_)</c:formatCode>
                <c:ptCount val="44"/>
                <c:pt idx="0">
                  <c:v>20.7804</c:v>
                </c:pt>
                <c:pt idx="1">
                  <c:v>30.153999999999996</c:v>
                </c:pt>
                <c:pt idx="2">
                  <c:v>24.368550999999997</c:v>
                </c:pt>
                <c:pt idx="3">
                  <c:v>26.465</c:v>
                </c:pt>
                <c:pt idx="4">
                  <c:v>31.710477999999998</c:v>
                </c:pt>
                <c:pt idx="5">
                  <c:v>26.569134999999999</c:v>
                </c:pt>
                <c:pt idx="6">
                  <c:v>40.822671935999999</c:v>
                </c:pt>
                <c:pt idx="7">
                  <c:v>30.662190000000002</c:v>
                </c:pt>
                <c:pt idx="8">
                  <c:v>25.520677024999998</c:v>
                </c:pt>
                <c:pt idx="9">
                  <c:v>22.792999999999999</c:v>
                </c:pt>
                <c:pt idx="10">
                  <c:v>18.855174839</c:v>
                </c:pt>
                <c:pt idx="11">
                  <c:v>20.823672999999999</c:v>
                </c:pt>
                <c:pt idx="12">
                  <c:v>23.223687588350003</c:v>
                </c:pt>
                <c:pt idx="13">
                  <c:v>29.002030670430003</c:v>
                </c:pt>
                <c:pt idx="14">
                  <c:v>22.568637160350001</c:v>
                </c:pt>
                <c:pt idx="15">
                  <c:v>19.103568642880198</c:v>
                </c:pt>
                <c:pt idx="16" formatCode="0.00">
                  <c:v>29.08</c:v>
                </c:pt>
                <c:pt idx="17" formatCode="0.00">
                  <c:v>23.053084567447002</c:v>
                </c:pt>
                <c:pt idx="18" formatCode="0.00">
                  <c:v>20.804189399094998</c:v>
                </c:pt>
                <c:pt idx="19" formatCode="0.00">
                  <c:v>21.279682381983996</c:v>
                </c:pt>
                <c:pt idx="20">
                  <c:v>21.610675286553999</c:v>
                </c:pt>
                <c:pt idx="21">
                  <c:v>17.267939465047998</c:v>
                </c:pt>
                <c:pt idx="22">
                  <c:v>13.717963827</c:v>
                </c:pt>
                <c:pt idx="23">
                  <c:v>16.832558349000003</c:v>
                </c:pt>
                <c:pt idx="24">
                  <c:v>13.281389503000002</c:v>
                </c:pt>
                <c:pt idx="25">
                  <c:v>9.4929536179999996</c:v>
                </c:pt>
                <c:pt idx="26">
                  <c:v>11.494216910000002</c:v>
                </c:pt>
                <c:pt idx="27">
                  <c:v>9.8555054369999997</c:v>
                </c:pt>
                <c:pt idx="28">
                  <c:v>9.7087878953309978</c:v>
                </c:pt>
                <c:pt idx="29">
                  <c:v>6.7169498119309976</c:v>
                </c:pt>
                <c:pt idx="30">
                  <c:v>5.9647875999500011</c:v>
                </c:pt>
                <c:pt idx="31">
                  <c:v>9.1902774167039851</c:v>
                </c:pt>
                <c:pt idx="32">
                  <c:v>7.7982241166909896</c:v>
                </c:pt>
                <c:pt idx="33">
                  <c:v>5.7050497785610039</c:v>
                </c:pt>
              </c:numCache>
            </c:numRef>
          </c:val>
          <c:extLst>
            <c:ext xmlns:c16="http://schemas.microsoft.com/office/drawing/2014/chart" uri="{C3380CC4-5D6E-409C-BE32-E72D297353CC}">
              <c16:uniqueId val="{00000004-6878-4050-830A-0353E700DB13}"/>
            </c:ext>
          </c:extLst>
        </c:ser>
        <c:dLbls>
          <c:showLegendKey val="0"/>
          <c:showVal val="0"/>
          <c:showCatName val="0"/>
          <c:showSerName val="0"/>
          <c:showPercent val="0"/>
          <c:showBubbleSize val="0"/>
        </c:dLbls>
        <c:gapWidth val="150"/>
        <c:overlap val="100"/>
        <c:axId val="89218432"/>
        <c:axId val="89224704"/>
      </c:barChart>
      <c:barChart>
        <c:barDir val="col"/>
        <c:grouping val="stacked"/>
        <c:varyColors val="0"/>
        <c:ser>
          <c:idx val="6"/>
          <c:order val="6"/>
          <c:tx>
            <c:strRef>
              <c:f>Baggrundsdata!$K$13</c:f>
              <c:strCache>
                <c:ptCount val="1"/>
                <c:pt idx="0">
                  <c:v>Prognose - Vind</c:v>
                </c:pt>
              </c:strCache>
            </c:strRef>
          </c:tx>
          <c:spPr>
            <a:pattFill prst="dkUpDiag">
              <a:fgClr>
                <a:schemeClr val="accent6"/>
              </a:fgClr>
              <a:bgClr>
                <a:schemeClr val="bg1">
                  <a:lumMod val="95000"/>
                </a:schemeClr>
              </a:bgClr>
            </a:pattFill>
            <a:ln>
              <a:noFill/>
            </a:ln>
            <a:effectLst/>
          </c:spPr>
          <c:invertIfNegative val="0"/>
          <c:cat>
            <c:numRef>
              <c:f>Baggrundsdata!$L$6:$BC$6</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Baggrundsdata!$L$13:$BC$13</c:f>
              <c:numCache>
                <c:formatCode>_(* #,##0.00_);_(* \(#,##0.00\);_(* "-"??_);_(@_)</c:formatCode>
                <c:ptCount val="44"/>
                <c:pt idx="34" formatCode="0.00">
                  <c:v>24.891898920599999</c:v>
                </c:pt>
                <c:pt idx="35" formatCode="0.00">
                  <c:v>25.918734510199997</c:v>
                </c:pt>
                <c:pt idx="36" formatCode="0.00">
                  <c:v>27.590985053599994</c:v>
                </c:pt>
                <c:pt idx="37" formatCode="0.00">
                  <c:v>34.369493266000006</c:v>
                </c:pt>
                <c:pt idx="38" formatCode="0.00">
                  <c:v>38.297091449800007</c:v>
                </c:pt>
                <c:pt idx="39" formatCode="0.00">
                  <c:v>39.543781103900002</c:v>
                </c:pt>
                <c:pt idx="40" formatCode="0.00">
                  <c:v>43.895516572299996</c:v>
                </c:pt>
                <c:pt idx="41" formatCode="0.00">
                  <c:v>78.342655217799987</c:v>
                </c:pt>
                <c:pt idx="42" formatCode="0.00">
                  <c:v>79.18274283540002</c:v>
                </c:pt>
                <c:pt idx="43" formatCode="0.00">
                  <c:v>102.50743697550001</c:v>
                </c:pt>
              </c:numCache>
            </c:numRef>
          </c:val>
          <c:extLst>
            <c:ext xmlns:c16="http://schemas.microsoft.com/office/drawing/2014/chart" uri="{C3380CC4-5D6E-409C-BE32-E72D297353CC}">
              <c16:uniqueId val="{00000002-7469-4E9A-A0E0-487F7B21CCE4}"/>
            </c:ext>
          </c:extLst>
        </c:ser>
        <c:ser>
          <c:idx val="7"/>
          <c:order val="7"/>
          <c:tx>
            <c:strRef>
              <c:f>Baggrundsdata!$K$14</c:f>
              <c:strCache>
                <c:ptCount val="1"/>
                <c:pt idx="0">
                  <c:v>Prognose - Sol</c:v>
                </c:pt>
              </c:strCache>
            </c:strRef>
          </c:tx>
          <c:spPr>
            <a:pattFill prst="dkUpDiag">
              <a:fgClr>
                <a:schemeClr val="accent3"/>
              </a:fgClr>
              <a:bgClr>
                <a:schemeClr val="accent3">
                  <a:lumMod val="40000"/>
                  <a:lumOff val="60000"/>
                </a:schemeClr>
              </a:bgClr>
            </a:pattFill>
            <a:ln>
              <a:noFill/>
            </a:ln>
            <a:effectLst/>
          </c:spPr>
          <c:invertIfNegative val="0"/>
          <c:cat>
            <c:numRef>
              <c:f>Baggrundsdata!$L$6:$BC$6</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Baggrundsdata!$L$14:$BC$14</c:f>
              <c:numCache>
                <c:formatCode>General</c:formatCode>
                <c:ptCount val="44"/>
                <c:pt idx="34" formatCode="0.00">
                  <c:v>5.1466500220999976</c:v>
                </c:pt>
                <c:pt idx="35" formatCode="0.00">
                  <c:v>9.0739293112000059</c:v>
                </c:pt>
                <c:pt idx="36" formatCode="0.00">
                  <c:v>13.082076155899999</c:v>
                </c:pt>
                <c:pt idx="37" formatCode="0.00">
                  <c:v>17.146507629399995</c:v>
                </c:pt>
                <c:pt idx="38" formatCode="0.00">
                  <c:v>21.057581603099994</c:v>
                </c:pt>
                <c:pt idx="39" formatCode="0.00">
                  <c:v>25.139842119099995</c:v>
                </c:pt>
                <c:pt idx="40" formatCode="0.00">
                  <c:v>28.112399513199993</c:v>
                </c:pt>
                <c:pt idx="41" formatCode="0.00">
                  <c:v>29.674694482900001</c:v>
                </c:pt>
                <c:pt idx="42" formatCode="0.00">
                  <c:v>31.218777687100001</c:v>
                </c:pt>
                <c:pt idx="43" formatCode="0.00">
                  <c:v>32.92230430719998</c:v>
                </c:pt>
              </c:numCache>
            </c:numRef>
          </c:val>
          <c:extLst>
            <c:ext xmlns:c16="http://schemas.microsoft.com/office/drawing/2014/chart" uri="{C3380CC4-5D6E-409C-BE32-E72D297353CC}">
              <c16:uniqueId val="{00000003-7469-4E9A-A0E0-487F7B21CCE4}"/>
            </c:ext>
          </c:extLst>
        </c:ser>
        <c:ser>
          <c:idx val="8"/>
          <c:order val="8"/>
          <c:tx>
            <c:strRef>
              <c:f>Baggrundsdata!$K$15</c:f>
              <c:strCache>
                <c:ptCount val="1"/>
                <c:pt idx="0">
                  <c:v>Prognose - Decentrale værker</c:v>
                </c:pt>
              </c:strCache>
            </c:strRef>
          </c:tx>
          <c:spPr>
            <a:pattFill prst="dkUpDiag">
              <a:fgClr>
                <a:schemeClr val="bg1">
                  <a:lumMod val="75000"/>
                </a:schemeClr>
              </a:fgClr>
              <a:bgClr>
                <a:schemeClr val="bg1">
                  <a:lumMod val="95000"/>
                </a:schemeClr>
              </a:bgClr>
            </a:pattFill>
            <a:ln>
              <a:noFill/>
            </a:ln>
            <a:effectLst/>
          </c:spPr>
          <c:invertIfNegative val="0"/>
          <c:cat>
            <c:numRef>
              <c:f>Baggrundsdata!$L$6:$BC$6</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Baggrundsdata!$L$15:$BC$15</c:f>
              <c:numCache>
                <c:formatCode>General</c:formatCode>
                <c:ptCount val="44"/>
                <c:pt idx="34" formatCode="0.00">
                  <c:v>4.3380210212000012</c:v>
                </c:pt>
                <c:pt idx="35" formatCode="0.00">
                  <c:v>4.6070968515000015</c:v>
                </c:pt>
                <c:pt idx="36" formatCode="0.00">
                  <c:v>5.0957606023999986</c:v>
                </c:pt>
                <c:pt idx="37" formatCode="0.00">
                  <c:v>4.5572823277000003</c:v>
                </c:pt>
                <c:pt idx="38" formatCode="0.00">
                  <c:v>4.3501027455999983</c:v>
                </c:pt>
                <c:pt idx="39" formatCode="0.00">
                  <c:v>4.0510720327000014</c:v>
                </c:pt>
                <c:pt idx="40" formatCode="0.00">
                  <c:v>3.6143658565000001</c:v>
                </c:pt>
                <c:pt idx="41" formatCode="0.00">
                  <c:v>3.2223163050000005</c:v>
                </c:pt>
                <c:pt idx="42" formatCode="0.00">
                  <c:v>3.0492865083999998</c:v>
                </c:pt>
                <c:pt idx="43" formatCode="0.00">
                  <c:v>2.6313277180000005</c:v>
                </c:pt>
              </c:numCache>
            </c:numRef>
          </c:val>
          <c:extLst>
            <c:ext xmlns:c16="http://schemas.microsoft.com/office/drawing/2014/chart" uri="{C3380CC4-5D6E-409C-BE32-E72D297353CC}">
              <c16:uniqueId val="{00000004-7469-4E9A-A0E0-487F7B21CCE4}"/>
            </c:ext>
          </c:extLst>
        </c:ser>
        <c:ser>
          <c:idx val="9"/>
          <c:order val="9"/>
          <c:tx>
            <c:strRef>
              <c:f>Baggrundsdata!$K$16</c:f>
              <c:strCache>
                <c:ptCount val="1"/>
                <c:pt idx="0">
                  <c:v>Prognose - Centrale værker</c:v>
                </c:pt>
              </c:strCache>
            </c:strRef>
          </c:tx>
          <c:spPr>
            <a:pattFill prst="dkUpDiag">
              <a:fgClr>
                <a:schemeClr val="tx1">
                  <a:lumMod val="65000"/>
                  <a:lumOff val="35000"/>
                </a:schemeClr>
              </a:fgClr>
              <a:bgClr>
                <a:schemeClr val="bg1">
                  <a:lumMod val="85000"/>
                </a:schemeClr>
              </a:bgClr>
            </a:pattFill>
            <a:ln>
              <a:noFill/>
            </a:ln>
            <a:effectLst/>
          </c:spPr>
          <c:invertIfNegative val="0"/>
          <c:cat>
            <c:numRef>
              <c:f>Baggrundsdata!$L$6:$BC$6</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Baggrundsdata!$L$16:$BC$16</c:f>
              <c:numCache>
                <c:formatCode>_(* #,##0_);_(* \(#,##0\);_(* "-"??_);_(@_)</c:formatCode>
                <c:ptCount val="44"/>
                <c:pt idx="34" formatCode="0.00">
                  <c:v>4.4008680223999992</c:v>
                </c:pt>
                <c:pt idx="35" formatCode="0.00">
                  <c:v>7.1852100395999994</c:v>
                </c:pt>
                <c:pt idx="36" formatCode="0.00">
                  <c:v>7.0018398189000006</c:v>
                </c:pt>
                <c:pt idx="37" formatCode="0.00">
                  <c:v>6.3708049129999997</c:v>
                </c:pt>
                <c:pt idx="38" formatCode="0.00">
                  <c:v>5.9518448031000011</c:v>
                </c:pt>
                <c:pt idx="39" formatCode="0.00">
                  <c:v>4.2406520353999992</c:v>
                </c:pt>
                <c:pt idx="40" formatCode="0.00">
                  <c:v>3.4330147064999998</c:v>
                </c:pt>
                <c:pt idx="41" formatCode="0.00">
                  <c:v>1.8649089295999997</c:v>
                </c:pt>
                <c:pt idx="42" formatCode="0.00">
                  <c:v>1.5438609633</c:v>
                </c:pt>
                <c:pt idx="43" formatCode="0.00">
                  <c:v>1.2030473323999997</c:v>
                </c:pt>
              </c:numCache>
            </c:numRef>
          </c:val>
          <c:extLst>
            <c:ext xmlns:c16="http://schemas.microsoft.com/office/drawing/2014/chart" uri="{C3380CC4-5D6E-409C-BE32-E72D297353CC}">
              <c16:uniqueId val="{00000005-7469-4E9A-A0E0-487F7B21CCE4}"/>
            </c:ext>
          </c:extLst>
        </c:ser>
        <c:dLbls>
          <c:showLegendKey val="0"/>
          <c:showVal val="0"/>
          <c:showCatName val="0"/>
          <c:showSerName val="0"/>
          <c:showPercent val="0"/>
          <c:showBubbleSize val="0"/>
        </c:dLbls>
        <c:gapWidth val="150"/>
        <c:overlap val="100"/>
        <c:axId val="89236224"/>
        <c:axId val="89226240"/>
      </c:barChart>
      <c:lineChart>
        <c:grouping val="standard"/>
        <c:varyColors val="0"/>
        <c:ser>
          <c:idx val="0"/>
          <c:order val="0"/>
          <c:tx>
            <c:strRef>
              <c:f>Baggrundsdata!$K$7</c:f>
              <c:strCache>
                <c:ptCount val="1"/>
                <c:pt idx="0">
                  <c:v>Elforbrug (inkl. nettab)</c:v>
                </c:pt>
              </c:strCache>
            </c:strRef>
          </c:tx>
          <c:spPr>
            <a:ln w="28575" cap="rnd">
              <a:solidFill>
                <a:schemeClr val="accent1"/>
              </a:solidFill>
              <a:round/>
            </a:ln>
            <a:effectLst/>
          </c:spPr>
          <c:marker>
            <c:symbol val="none"/>
          </c:marker>
          <c:cat>
            <c:numRef>
              <c:f>Baggrundsdata!$L$6:$BC$6</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Baggrundsdata!$L$7:$BC$7</c:f>
              <c:numCache>
                <c:formatCode>_(* #,##0.00_);_(* \(#,##0.00\);_(* "-"??_);_(@_)</c:formatCode>
                <c:ptCount val="44"/>
                <c:pt idx="0">
                  <c:v>29.6937</c:v>
                </c:pt>
                <c:pt idx="1">
                  <c:v>30.632569572000001</c:v>
                </c:pt>
                <c:pt idx="2">
                  <c:v>30.757668558999999</c:v>
                </c:pt>
                <c:pt idx="3">
                  <c:v>31.429541596</c:v>
                </c:pt>
                <c:pt idx="4">
                  <c:v>31.578183463000002</c:v>
                </c:pt>
                <c:pt idx="5">
                  <c:v>33.249081883000002</c:v>
                </c:pt>
                <c:pt idx="6">
                  <c:v>34.129060754000001</c:v>
                </c:pt>
                <c:pt idx="7">
                  <c:v>33.866257000000004</c:v>
                </c:pt>
                <c:pt idx="8">
                  <c:v>34.352345999999997</c:v>
                </c:pt>
                <c:pt idx="9">
                  <c:v>34.431300999999998</c:v>
                </c:pt>
                <c:pt idx="10">
                  <c:v>34.574711942</c:v>
                </c:pt>
                <c:pt idx="11">
                  <c:v>35.1769087639981</c:v>
                </c:pt>
                <c:pt idx="12">
                  <c:v>34.844519050475</c:v>
                </c:pt>
                <c:pt idx="13">
                  <c:v>35.213715028547995</c:v>
                </c:pt>
                <c:pt idx="14">
                  <c:v>35.509</c:v>
                </c:pt>
                <c:pt idx="15">
                  <c:v>35.129547933879998</c:v>
                </c:pt>
                <c:pt idx="16" formatCode="0.00">
                  <c:v>35.973535833233001</c:v>
                </c:pt>
                <c:pt idx="17" formatCode="0.00">
                  <c:v>36.06854249308499</c:v>
                </c:pt>
                <c:pt idx="18" formatCode="0.00">
                  <c:v>36.102657907749006</c:v>
                </c:pt>
                <c:pt idx="19" formatCode="0.00">
                  <c:v>34.623372478100997</c:v>
                </c:pt>
                <c:pt idx="20">
                  <c:v>35.483328505144996</c:v>
                </c:pt>
                <c:pt idx="21">
                  <c:v>34.528279794833992</c:v>
                </c:pt>
                <c:pt idx="22">
                  <c:v>34.239073209859285</c:v>
                </c:pt>
                <c:pt idx="23">
                  <c:v>34.037339470544403</c:v>
                </c:pt>
                <c:pt idx="24">
                  <c:v>33.470589661208997</c:v>
                </c:pt>
                <c:pt idx="25">
                  <c:v>33.615856183735005</c:v>
                </c:pt>
                <c:pt idx="26">
                  <c:v>33.987020331586002</c:v>
                </c:pt>
                <c:pt idx="27">
                  <c:v>34.015448583426</c:v>
                </c:pt>
                <c:pt idx="28">
                  <c:v>34.49361966449537</c:v>
                </c:pt>
                <c:pt idx="29">
                  <c:v>34.475373050939886</c:v>
                </c:pt>
                <c:pt idx="30">
                  <c:v>34.783846560083255</c:v>
                </c:pt>
                <c:pt idx="31">
                  <c:v>36.699256804635958</c:v>
                </c:pt>
                <c:pt idx="32">
                  <c:v>35.621254550479911</c:v>
                </c:pt>
                <c:pt idx="33">
                  <c:v>36.098908317136903</c:v>
                </c:pt>
              </c:numCache>
            </c:numRef>
          </c:val>
          <c:smooth val="0"/>
          <c:extLst>
            <c:ext xmlns:c16="http://schemas.microsoft.com/office/drawing/2014/chart" uri="{C3380CC4-5D6E-409C-BE32-E72D297353CC}">
              <c16:uniqueId val="{00000000-6878-4050-830A-0353E700DB13}"/>
            </c:ext>
          </c:extLst>
        </c:ser>
        <c:ser>
          <c:idx val="5"/>
          <c:order val="5"/>
          <c:tx>
            <c:strRef>
              <c:f>Baggrundsdata!$K$12</c:f>
              <c:strCache>
                <c:ptCount val="1"/>
                <c:pt idx="0">
                  <c:v>Prognose - Elforbrug (inkl. nettab)</c:v>
                </c:pt>
              </c:strCache>
            </c:strRef>
          </c:tx>
          <c:spPr>
            <a:ln w="28575" cap="rnd">
              <a:solidFill>
                <a:schemeClr val="accent1"/>
              </a:solidFill>
              <a:prstDash val="sysDash"/>
              <a:round/>
            </a:ln>
            <a:effectLst/>
          </c:spPr>
          <c:marker>
            <c:symbol val="none"/>
          </c:marker>
          <c:cat>
            <c:numRef>
              <c:f>Baggrundsdata!$L$6:$BC$6</c:f>
              <c:numCache>
                <c:formatCode>General</c:formatCode>
                <c:ptCount val="4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numCache>
            </c:numRef>
          </c:cat>
          <c:val>
            <c:numRef>
              <c:f>Baggrundsdata!$L$12:$BC$12</c:f>
              <c:numCache>
                <c:formatCode>General</c:formatCode>
                <c:ptCount val="44"/>
                <c:pt idx="34" formatCode="0.00">
                  <c:v>44.928451146944454</c:v>
                </c:pt>
                <c:pt idx="35" formatCode="0.00">
                  <c:v>46.126103842566664</c:v>
                </c:pt>
                <c:pt idx="36" formatCode="0.00">
                  <c:v>51.086575987844441</c:v>
                </c:pt>
                <c:pt idx="37" formatCode="0.00">
                  <c:v>56.331847159966671</c:v>
                </c:pt>
                <c:pt idx="38" formatCode="0.00">
                  <c:v>63.247793605244453</c:v>
                </c:pt>
                <c:pt idx="39" formatCode="0.00">
                  <c:v>69.899268191933331</c:v>
                </c:pt>
                <c:pt idx="40" formatCode="0.00">
                  <c:v>75.164129422900004</c:v>
                </c:pt>
                <c:pt idx="41" formatCode="0.00">
                  <c:v>88.316166962244438</c:v>
                </c:pt>
                <c:pt idx="42" formatCode="0.00">
                  <c:v>95.654330912455549</c:v>
                </c:pt>
                <c:pt idx="43" formatCode="0.00">
                  <c:v>116.53905505104443</c:v>
                </c:pt>
              </c:numCache>
            </c:numRef>
          </c:val>
          <c:smooth val="0"/>
          <c:extLst>
            <c:ext xmlns:c16="http://schemas.microsoft.com/office/drawing/2014/chart" uri="{C3380CC4-5D6E-409C-BE32-E72D297353CC}">
              <c16:uniqueId val="{00000001-7469-4E9A-A0E0-487F7B21CCE4}"/>
            </c:ext>
          </c:extLst>
        </c:ser>
        <c:dLbls>
          <c:showLegendKey val="0"/>
          <c:showVal val="0"/>
          <c:showCatName val="0"/>
          <c:showSerName val="0"/>
          <c:showPercent val="0"/>
          <c:showBubbleSize val="0"/>
        </c:dLbls>
        <c:marker val="1"/>
        <c:smooth val="0"/>
        <c:axId val="89236224"/>
        <c:axId val="89226240"/>
      </c:lineChart>
      <c:catAx>
        <c:axId val="892184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TWh/år</a:t>
                </a:r>
              </a:p>
            </c:rich>
          </c:tx>
          <c:layout>
            <c:manualLayout>
              <c:xMode val="edge"/>
              <c:yMode val="edge"/>
              <c:x val="1.5157434762513673E-2"/>
              <c:y val="5.215724280764179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224704"/>
        <c:crosses val="autoZero"/>
        <c:auto val="1"/>
        <c:lblAlgn val="ctr"/>
        <c:lblOffset val="100"/>
        <c:noMultiLvlLbl val="0"/>
      </c:catAx>
      <c:valAx>
        <c:axId val="89224704"/>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218432"/>
        <c:crosses val="autoZero"/>
        <c:crossBetween val="between"/>
      </c:valAx>
      <c:valAx>
        <c:axId val="89226240"/>
        <c:scaling>
          <c:orientation val="minMax"/>
          <c:max val="60"/>
        </c:scaling>
        <c:delete val="1"/>
        <c:axPos val="r"/>
        <c:numFmt formatCode="_(* #,##0.00_);_(* \(#,##0.00\);_(* &quot;-&quot;??_);_(@_)" sourceLinked="1"/>
        <c:majorTickMark val="out"/>
        <c:minorTickMark val="none"/>
        <c:tickLblPos val="nextTo"/>
        <c:crossAx val="89236224"/>
        <c:crosses val="max"/>
        <c:crossBetween val="between"/>
      </c:valAx>
      <c:catAx>
        <c:axId val="89236224"/>
        <c:scaling>
          <c:orientation val="minMax"/>
        </c:scaling>
        <c:delete val="1"/>
        <c:axPos val="b"/>
        <c:numFmt formatCode="General" sourceLinked="1"/>
        <c:majorTickMark val="out"/>
        <c:minorTickMark val="none"/>
        <c:tickLblPos val="nextTo"/>
        <c:crossAx val="892262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1</xdr:col>
      <xdr:colOff>1</xdr:colOff>
      <xdr:row>333</xdr:row>
      <xdr:rowOff>0</xdr:rowOff>
    </xdr:from>
    <xdr:to>
      <xdr:col>9</xdr:col>
      <xdr:colOff>1</xdr:colOff>
      <xdr:row>353</xdr:row>
      <xdr:rowOff>0</xdr:rowOff>
    </xdr:to>
    <xdr:graphicFrame macro="">
      <xdr:nvGraphicFramePr>
        <xdr:cNvPr id="2080" name="Diagram 32">
          <a:extLst>
            <a:ext uri="{FF2B5EF4-FFF2-40B4-BE49-F238E27FC236}">
              <a16:creationId xmlns:a16="http://schemas.microsoft.com/office/drawing/2014/main" id="{00000000-0008-0000-0100-00002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195</xdr:row>
      <xdr:rowOff>0</xdr:rowOff>
    </xdr:from>
    <xdr:to>
      <xdr:col>9</xdr:col>
      <xdr:colOff>1</xdr:colOff>
      <xdr:row>215</xdr:row>
      <xdr:rowOff>1</xdr:rowOff>
    </xdr:to>
    <xdr:graphicFrame macro="">
      <xdr:nvGraphicFramePr>
        <xdr:cNvPr id="35" name="Diagram 1">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241</xdr:row>
      <xdr:rowOff>0</xdr:rowOff>
    </xdr:from>
    <xdr:to>
      <xdr:col>9</xdr:col>
      <xdr:colOff>1</xdr:colOff>
      <xdr:row>261</xdr:row>
      <xdr:rowOff>0</xdr:rowOff>
    </xdr:to>
    <xdr:graphicFrame macro="">
      <xdr:nvGraphicFramePr>
        <xdr:cNvPr id="37" name="Diagram 2">
          <a:extLst>
            <a:ext uri="{FF2B5EF4-FFF2-40B4-BE49-F238E27FC236}">
              <a16:creationId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264</xdr:row>
      <xdr:rowOff>0</xdr:rowOff>
    </xdr:from>
    <xdr:to>
      <xdr:col>9</xdr:col>
      <xdr:colOff>0</xdr:colOff>
      <xdr:row>284</xdr:row>
      <xdr:rowOff>0</xdr:rowOff>
    </xdr:to>
    <xdr:graphicFrame macro="">
      <xdr:nvGraphicFramePr>
        <xdr:cNvPr id="38" name="Diagram 2">
          <a:extLst>
            <a:ext uri="{FF2B5EF4-FFF2-40B4-BE49-F238E27FC236}">
              <a16:creationId xmlns:a16="http://schemas.microsoft.com/office/drawing/2014/main"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xdr:colOff>
      <xdr:row>287</xdr:row>
      <xdr:rowOff>0</xdr:rowOff>
    </xdr:from>
    <xdr:to>
      <xdr:col>9</xdr:col>
      <xdr:colOff>1</xdr:colOff>
      <xdr:row>307</xdr:row>
      <xdr:rowOff>0</xdr:rowOff>
    </xdr:to>
    <xdr:graphicFrame macro="">
      <xdr:nvGraphicFramePr>
        <xdr:cNvPr id="39" name="Diagram 2">
          <a:extLst>
            <a:ext uri="{FF2B5EF4-FFF2-40B4-BE49-F238E27FC236}">
              <a16:creationId xmlns:a16="http://schemas.microsoft.com/office/drawing/2014/main"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126</xdr:row>
      <xdr:rowOff>0</xdr:rowOff>
    </xdr:from>
    <xdr:to>
      <xdr:col>9</xdr:col>
      <xdr:colOff>0</xdr:colOff>
      <xdr:row>146</xdr:row>
      <xdr:rowOff>0</xdr:rowOff>
    </xdr:to>
    <xdr:graphicFrame macro="">
      <xdr:nvGraphicFramePr>
        <xdr:cNvPr id="41" name="Diagram 40">
          <a:extLst>
            <a:ext uri="{FF2B5EF4-FFF2-40B4-BE49-F238E27FC236}">
              <a16:creationId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149</xdr:row>
      <xdr:rowOff>0</xdr:rowOff>
    </xdr:from>
    <xdr:to>
      <xdr:col>9</xdr:col>
      <xdr:colOff>1</xdr:colOff>
      <xdr:row>169</xdr:row>
      <xdr:rowOff>0</xdr:rowOff>
    </xdr:to>
    <xdr:graphicFrame macro="">
      <xdr:nvGraphicFramePr>
        <xdr:cNvPr id="42" name="Diagram 41">
          <a:extLst>
            <a:ext uri="{FF2B5EF4-FFF2-40B4-BE49-F238E27FC236}">
              <a16:creationId xmlns:a16="http://schemas.microsoft.com/office/drawing/2014/main"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27</xdr:row>
      <xdr:rowOff>0</xdr:rowOff>
    </xdr:from>
    <xdr:to>
      <xdr:col>9</xdr:col>
      <xdr:colOff>0</xdr:colOff>
      <xdr:row>47</xdr:row>
      <xdr:rowOff>0</xdr:rowOff>
    </xdr:to>
    <xdr:graphicFrame macro="">
      <xdr:nvGraphicFramePr>
        <xdr:cNvPr id="2" name="Diagram 1">
          <a:extLst>
            <a:ext uri="{FF2B5EF4-FFF2-40B4-BE49-F238E27FC236}">
              <a16:creationId xmlns:a16="http://schemas.microsoft.com/office/drawing/2014/main" id="{8936865F-2C2C-44B0-84EF-B2EDC05D37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4</xdr:row>
      <xdr:rowOff>0</xdr:rowOff>
    </xdr:from>
    <xdr:to>
      <xdr:col>9</xdr:col>
      <xdr:colOff>0</xdr:colOff>
      <xdr:row>24</xdr:row>
      <xdr:rowOff>0</xdr:rowOff>
    </xdr:to>
    <xdr:graphicFrame macro="">
      <xdr:nvGraphicFramePr>
        <xdr:cNvPr id="3" name="Diagram 2">
          <a:extLst>
            <a:ext uri="{FF2B5EF4-FFF2-40B4-BE49-F238E27FC236}">
              <a16:creationId xmlns:a16="http://schemas.microsoft.com/office/drawing/2014/main" id="{055F4913-A1D6-44B9-ABF1-EB3E20C131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73</xdr:row>
      <xdr:rowOff>0</xdr:rowOff>
    </xdr:from>
    <xdr:to>
      <xdr:col>9</xdr:col>
      <xdr:colOff>1</xdr:colOff>
      <xdr:row>93</xdr:row>
      <xdr:rowOff>0</xdr:rowOff>
    </xdr:to>
    <xdr:graphicFrame macro="">
      <xdr:nvGraphicFramePr>
        <xdr:cNvPr id="4" name="Diagram 3">
          <a:extLst>
            <a:ext uri="{FF2B5EF4-FFF2-40B4-BE49-F238E27FC236}">
              <a16:creationId xmlns:a16="http://schemas.microsoft.com/office/drawing/2014/main" id="{E31828DB-10BF-41D7-A61C-F8FF7CF8E4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102</xdr:row>
      <xdr:rowOff>1</xdr:rowOff>
    </xdr:from>
    <xdr:to>
      <xdr:col>9</xdr:col>
      <xdr:colOff>0</xdr:colOff>
      <xdr:row>122</xdr:row>
      <xdr:rowOff>0</xdr:rowOff>
    </xdr:to>
    <xdr:graphicFrame macro="">
      <xdr:nvGraphicFramePr>
        <xdr:cNvPr id="6" name="Diagram 5">
          <a:extLst>
            <a:ext uri="{FF2B5EF4-FFF2-40B4-BE49-F238E27FC236}">
              <a16:creationId xmlns:a16="http://schemas.microsoft.com/office/drawing/2014/main" id="{F430AF18-88E1-40A8-9DE8-C5921BD79E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xdr:colOff>
      <xdr:row>172</xdr:row>
      <xdr:rowOff>0</xdr:rowOff>
    </xdr:from>
    <xdr:to>
      <xdr:col>9</xdr:col>
      <xdr:colOff>1</xdr:colOff>
      <xdr:row>192</xdr:row>
      <xdr:rowOff>0</xdr:rowOff>
    </xdr:to>
    <xdr:graphicFrame macro="">
      <xdr:nvGraphicFramePr>
        <xdr:cNvPr id="23" name="Diagram 1">
          <a:extLst>
            <a:ext uri="{FF2B5EF4-FFF2-40B4-BE49-F238E27FC236}">
              <a16:creationId xmlns:a16="http://schemas.microsoft.com/office/drawing/2014/main" id="{A4DB6E72-A79D-4FC7-ACCB-44E82B656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xdr:colOff>
      <xdr:row>218</xdr:row>
      <xdr:rowOff>0</xdr:rowOff>
    </xdr:from>
    <xdr:to>
      <xdr:col>9</xdr:col>
      <xdr:colOff>0</xdr:colOff>
      <xdr:row>238</xdr:row>
      <xdr:rowOff>0</xdr:rowOff>
    </xdr:to>
    <xdr:graphicFrame macro="">
      <xdr:nvGraphicFramePr>
        <xdr:cNvPr id="15" name="Diagram 1">
          <a:extLst>
            <a:ext uri="{FF2B5EF4-FFF2-40B4-BE49-F238E27FC236}">
              <a16:creationId xmlns:a16="http://schemas.microsoft.com/office/drawing/2014/main" id="{2650482F-2F0C-41DF-AA6B-40C3CE648B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xdr:colOff>
      <xdr:row>310</xdr:row>
      <xdr:rowOff>0</xdr:rowOff>
    </xdr:from>
    <xdr:to>
      <xdr:col>9</xdr:col>
      <xdr:colOff>0</xdr:colOff>
      <xdr:row>330</xdr:row>
      <xdr:rowOff>0</xdr:rowOff>
    </xdr:to>
    <xdr:graphicFrame macro="">
      <xdr:nvGraphicFramePr>
        <xdr:cNvPr id="17" name="Diagram 2">
          <a:extLst>
            <a:ext uri="{FF2B5EF4-FFF2-40B4-BE49-F238E27FC236}">
              <a16:creationId xmlns:a16="http://schemas.microsoft.com/office/drawing/2014/main" id="{088A8E4A-CB71-4942-9800-8D9A531C2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xdr:colOff>
      <xdr:row>50</xdr:row>
      <xdr:rowOff>0</xdr:rowOff>
    </xdr:from>
    <xdr:to>
      <xdr:col>9</xdr:col>
      <xdr:colOff>0</xdr:colOff>
      <xdr:row>70</xdr:row>
      <xdr:rowOff>0</xdr:rowOff>
    </xdr:to>
    <xdr:graphicFrame macro="">
      <xdr:nvGraphicFramePr>
        <xdr:cNvPr id="7" name="Chart 6">
          <a:extLst>
            <a:ext uri="{FF2B5EF4-FFF2-40B4-BE49-F238E27FC236}">
              <a16:creationId xmlns:a16="http://schemas.microsoft.com/office/drawing/2014/main" id="{0D8BFA2F-7608-6DEF-2EDF-BC4C11B36C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27</xdr:row>
      <xdr:rowOff>0</xdr:rowOff>
    </xdr:from>
    <xdr:to>
      <xdr:col>9</xdr:col>
      <xdr:colOff>0</xdr:colOff>
      <xdr:row>47</xdr:row>
      <xdr:rowOff>0</xdr:rowOff>
    </xdr:to>
    <xdr:graphicFrame macro="">
      <xdr:nvGraphicFramePr>
        <xdr:cNvPr id="9" name="Diagram 1">
          <a:extLst>
            <a:ext uri="{FF2B5EF4-FFF2-40B4-BE49-F238E27FC236}">
              <a16:creationId xmlns:a16="http://schemas.microsoft.com/office/drawing/2014/main" id="{082AF299-7FA1-468D-9AE9-3087EF203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9</xdr:col>
      <xdr:colOff>0</xdr:colOff>
      <xdr:row>24</xdr:row>
      <xdr:rowOff>0</xdr:rowOff>
    </xdr:to>
    <xdr:graphicFrame macro="">
      <xdr:nvGraphicFramePr>
        <xdr:cNvPr id="10" name="Diagram 2">
          <a:extLst>
            <a:ext uri="{FF2B5EF4-FFF2-40B4-BE49-F238E27FC236}">
              <a16:creationId xmlns:a16="http://schemas.microsoft.com/office/drawing/2014/main" id="{77340BC3-FF1E-4425-BB3D-AD7DFA925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73</xdr:row>
      <xdr:rowOff>0</xdr:rowOff>
    </xdr:from>
    <xdr:to>
      <xdr:col>9</xdr:col>
      <xdr:colOff>1</xdr:colOff>
      <xdr:row>93</xdr:row>
      <xdr:rowOff>0</xdr:rowOff>
    </xdr:to>
    <xdr:graphicFrame macro="">
      <xdr:nvGraphicFramePr>
        <xdr:cNvPr id="11" name="Diagram 3">
          <a:extLst>
            <a:ext uri="{FF2B5EF4-FFF2-40B4-BE49-F238E27FC236}">
              <a16:creationId xmlns:a16="http://schemas.microsoft.com/office/drawing/2014/main" id="{012485AE-21E8-4DC1-A925-693098810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50</xdr:row>
      <xdr:rowOff>0</xdr:rowOff>
    </xdr:from>
    <xdr:to>
      <xdr:col>9</xdr:col>
      <xdr:colOff>0</xdr:colOff>
      <xdr:row>70</xdr:row>
      <xdr:rowOff>0</xdr:rowOff>
    </xdr:to>
    <xdr:graphicFrame macro="">
      <xdr:nvGraphicFramePr>
        <xdr:cNvPr id="16" name="Chart 15">
          <a:extLst>
            <a:ext uri="{FF2B5EF4-FFF2-40B4-BE49-F238E27FC236}">
              <a16:creationId xmlns:a16="http://schemas.microsoft.com/office/drawing/2014/main" id="{E761174A-E23F-461D-A025-F514537E16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xdr:colOff>
      <xdr:row>96</xdr:row>
      <xdr:rowOff>0</xdr:rowOff>
    </xdr:from>
    <xdr:to>
      <xdr:col>9</xdr:col>
      <xdr:colOff>0</xdr:colOff>
      <xdr:row>116</xdr:row>
      <xdr:rowOff>0</xdr:rowOff>
    </xdr:to>
    <xdr:graphicFrame macro="">
      <xdr:nvGraphicFramePr>
        <xdr:cNvPr id="19" name="Chart 18">
          <a:extLst>
            <a:ext uri="{FF2B5EF4-FFF2-40B4-BE49-F238E27FC236}">
              <a16:creationId xmlns:a16="http://schemas.microsoft.com/office/drawing/2014/main" id="{AA9FE197-1B2A-BD38-225E-76573942CC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119</xdr:row>
      <xdr:rowOff>0</xdr:rowOff>
    </xdr:from>
    <xdr:to>
      <xdr:col>9</xdr:col>
      <xdr:colOff>0</xdr:colOff>
      <xdr:row>138</xdr:row>
      <xdr:rowOff>142875</xdr:rowOff>
    </xdr:to>
    <xdr:graphicFrame macro="">
      <xdr:nvGraphicFramePr>
        <xdr:cNvPr id="20" name="Chart 19">
          <a:extLst>
            <a:ext uri="{FF2B5EF4-FFF2-40B4-BE49-F238E27FC236}">
              <a16:creationId xmlns:a16="http://schemas.microsoft.com/office/drawing/2014/main" id="{8509C101-76A0-3EA0-22B5-5BABAE8C8E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ENERGINET">
      <a:dk1>
        <a:sysClr val="windowText" lastClr="000000"/>
      </a:dk1>
      <a:lt1>
        <a:sysClr val="window" lastClr="FFFFFF"/>
      </a:lt1>
      <a:dk2>
        <a:srgbClr val="A0C1C2"/>
      </a:dk2>
      <a:lt2>
        <a:srgbClr val="A0CD92"/>
      </a:lt2>
      <a:accent1>
        <a:srgbClr val="008B8B"/>
      </a:accent1>
      <a:accent2>
        <a:srgbClr val="0A515D"/>
      </a:accent2>
      <a:accent3>
        <a:srgbClr val="FFD424"/>
      </a:accent3>
      <a:accent4>
        <a:srgbClr val="C2E5F1"/>
      </a:accent4>
      <a:accent5>
        <a:srgbClr val="00A98F"/>
      </a:accent5>
      <a:accent6>
        <a:srgbClr val="00A7BD"/>
      </a:accent6>
      <a:hlink>
        <a:srgbClr val="00A98F"/>
      </a:hlink>
      <a:folHlink>
        <a:srgbClr val="A0C1C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nvs.au.dk/fileadmin/Resources/DMU/Luft/emission/Emission_factors/Emf_internet_energy_GHG.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341"/>
  <sheetViews>
    <sheetView tabSelected="1" zoomScale="80" zoomScaleNormal="80" workbookViewId="0">
      <pane xSplit="11" topLeftCell="L1" activePane="topRight" state="frozen"/>
      <selection pane="topRight"/>
    </sheetView>
  </sheetViews>
  <sheetFormatPr defaultColWidth="9.140625" defaultRowHeight="15" x14ac:dyDescent="0.25"/>
  <cols>
    <col min="1" max="1" width="2.5703125" style="5" customWidth="1"/>
    <col min="2" max="9" width="9.140625" style="5"/>
    <col min="10" max="10" width="2.5703125" style="5" customWidth="1"/>
    <col min="11" max="11" width="44.85546875" style="5" customWidth="1"/>
    <col min="12" max="42" width="10.140625" style="5" customWidth="1"/>
    <col min="43" max="43" width="11.5703125" style="5" customWidth="1"/>
    <col min="44" max="51" width="10.140625" style="5" customWidth="1"/>
    <col min="52" max="16384" width="9.140625" style="5"/>
  </cols>
  <sheetData>
    <row r="1" spans="1:63" ht="18.75" x14ac:dyDescent="0.25">
      <c r="B1" s="97" t="s">
        <v>107</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9"/>
      <c r="BE1" s="99"/>
      <c r="BF1" s="99"/>
      <c r="BG1" s="99"/>
      <c r="BH1" s="99"/>
      <c r="BI1" s="99"/>
      <c r="BJ1" s="99"/>
      <c r="BK1" s="99"/>
    </row>
    <row r="3" spans="1:63" x14ac:dyDescent="0.25">
      <c r="B3" s="221" t="s">
        <v>0</v>
      </c>
      <c r="C3" s="221"/>
      <c r="D3" s="221"/>
      <c r="E3" s="221"/>
      <c r="F3" s="221"/>
      <c r="G3" s="221"/>
      <c r="H3" s="221"/>
      <c r="I3" s="221"/>
      <c r="J3" s="221"/>
      <c r="K3" s="221"/>
    </row>
    <row r="4" spans="1:63" x14ac:dyDescent="0.25">
      <c r="AS4" s="70"/>
    </row>
    <row r="5" spans="1:63" ht="15.75" thickBot="1" x14ac:dyDescent="0.3">
      <c r="AE5" s="76"/>
      <c r="BC5" s="76"/>
      <c r="BD5" s="76"/>
      <c r="BE5" s="76"/>
      <c r="BF5" s="76"/>
      <c r="BG5" s="76"/>
      <c r="BH5" s="76"/>
      <c r="BI5" s="76"/>
      <c r="BJ5" s="76"/>
      <c r="BK5" s="76"/>
    </row>
    <row r="6" spans="1:63" ht="15.75" thickBot="1" x14ac:dyDescent="0.3">
      <c r="K6" s="96" t="s">
        <v>62</v>
      </c>
      <c r="L6" s="100">
        <v>1990</v>
      </c>
      <c r="M6" s="101">
        <v>1991</v>
      </c>
      <c r="N6" s="101">
        <v>1992</v>
      </c>
      <c r="O6" s="101">
        <v>1993</v>
      </c>
      <c r="P6" s="101">
        <v>1994</v>
      </c>
      <c r="Q6" s="101">
        <v>1995</v>
      </c>
      <c r="R6" s="101">
        <v>1996</v>
      </c>
      <c r="S6" s="101">
        <v>1997</v>
      </c>
      <c r="T6" s="101">
        <v>1998</v>
      </c>
      <c r="U6" s="101">
        <v>1999</v>
      </c>
      <c r="V6" s="101">
        <v>2000</v>
      </c>
      <c r="W6" s="101">
        <v>2001</v>
      </c>
      <c r="X6" s="101">
        <v>2002</v>
      </c>
      <c r="Y6" s="101">
        <v>2003</v>
      </c>
      <c r="Z6" s="101">
        <v>2004</v>
      </c>
      <c r="AA6" s="101">
        <v>2005</v>
      </c>
      <c r="AB6" s="102">
        <v>2006</v>
      </c>
      <c r="AC6" s="102">
        <v>2007</v>
      </c>
      <c r="AD6" s="102">
        <v>2008</v>
      </c>
      <c r="AE6" s="103">
        <v>2009</v>
      </c>
      <c r="AF6" s="102">
        <v>2010</v>
      </c>
      <c r="AG6" s="102">
        <v>2011</v>
      </c>
      <c r="AH6" s="102">
        <v>2012</v>
      </c>
      <c r="AI6" s="102">
        <v>2013</v>
      </c>
      <c r="AJ6" s="102">
        <v>2014</v>
      </c>
      <c r="AK6" s="102">
        <v>2015</v>
      </c>
      <c r="AL6" s="102">
        <v>2016</v>
      </c>
      <c r="AM6" s="102">
        <v>2017</v>
      </c>
      <c r="AN6" s="102">
        <v>2018</v>
      </c>
      <c r="AO6" s="102">
        <v>2019</v>
      </c>
      <c r="AP6" s="102">
        <v>2020</v>
      </c>
      <c r="AQ6" s="102">
        <v>2021</v>
      </c>
      <c r="AR6" s="102">
        <v>2022</v>
      </c>
      <c r="AS6" s="102">
        <v>2023</v>
      </c>
      <c r="AT6" s="102">
        <v>2024</v>
      </c>
      <c r="AU6" s="102">
        <v>2025</v>
      </c>
      <c r="AV6" s="102">
        <v>2026</v>
      </c>
      <c r="AW6" s="102">
        <v>2027</v>
      </c>
      <c r="AX6" s="102">
        <v>2028</v>
      </c>
      <c r="AY6" s="102">
        <v>2029</v>
      </c>
      <c r="AZ6" s="102">
        <v>2030</v>
      </c>
      <c r="BA6" s="102">
        <v>2031</v>
      </c>
      <c r="BB6" s="101">
        <v>2032</v>
      </c>
      <c r="BC6" s="104">
        <v>2033</v>
      </c>
      <c r="BD6" s="105"/>
      <c r="BE6" s="105"/>
      <c r="BF6" s="105"/>
      <c r="BG6" s="105"/>
      <c r="BH6" s="105"/>
      <c r="BI6" s="105"/>
      <c r="BJ6" s="105"/>
      <c r="BK6" s="105"/>
    </row>
    <row r="7" spans="1:63" x14ac:dyDescent="0.25">
      <c r="K7" s="9" t="s">
        <v>1</v>
      </c>
      <c r="L7" s="106">
        <v>29.6937</v>
      </c>
      <c r="M7" s="107">
        <v>30.632569572000001</v>
      </c>
      <c r="N7" s="107">
        <v>30.757668558999999</v>
      </c>
      <c r="O7" s="107">
        <v>31.429541596</v>
      </c>
      <c r="P7" s="107">
        <v>31.578183463000002</v>
      </c>
      <c r="Q7" s="107">
        <v>33.249081883000002</v>
      </c>
      <c r="R7" s="107">
        <v>34.129060754000001</v>
      </c>
      <c r="S7" s="107">
        <v>33.866257000000004</v>
      </c>
      <c r="T7" s="107">
        <v>34.352345999999997</v>
      </c>
      <c r="U7" s="107">
        <v>34.431300999999998</v>
      </c>
      <c r="V7" s="107">
        <v>34.574711942</v>
      </c>
      <c r="W7" s="107">
        <v>35.1769087639981</v>
      </c>
      <c r="X7" s="107">
        <v>34.844519050475</v>
      </c>
      <c r="Y7" s="107">
        <v>35.213715028547995</v>
      </c>
      <c r="Z7" s="107">
        <v>35.509</v>
      </c>
      <c r="AA7" s="107">
        <v>35.129547933879998</v>
      </c>
      <c r="AB7" s="108">
        <v>35.973535833233001</v>
      </c>
      <c r="AC7" s="108">
        <v>36.06854249308499</v>
      </c>
      <c r="AD7" s="108">
        <v>36.102657907749006</v>
      </c>
      <c r="AE7" s="109">
        <v>34.623372478100997</v>
      </c>
      <c r="AF7" s="110">
        <v>35.483328505144996</v>
      </c>
      <c r="AG7" s="110">
        <v>34.528279794833992</v>
      </c>
      <c r="AH7" s="110">
        <v>34.239073209859285</v>
      </c>
      <c r="AI7" s="111">
        <v>34.037339470544403</v>
      </c>
      <c r="AJ7" s="110">
        <v>33.470589661208997</v>
      </c>
      <c r="AK7" s="110">
        <v>33.615856183735005</v>
      </c>
      <c r="AL7" s="110">
        <v>33.987020331586002</v>
      </c>
      <c r="AM7" s="110">
        <v>34.015448583426</v>
      </c>
      <c r="AN7" s="112">
        <v>34.49361966449537</v>
      </c>
      <c r="AO7" s="112">
        <v>34.475373050939886</v>
      </c>
      <c r="AP7" s="112">
        <v>34.783846560083255</v>
      </c>
      <c r="AQ7" s="110">
        <v>36.699256804635958</v>
      </c>
      <c r="AR7" s="110">
        <v>35.621254550479911</v>
      </c>
      <c r="AS7" s="110">
        <v>36.098908317136903</v>
      </c>
      <c r="AT7" s="110"/>
      <c r="AU7" s="110"/>
      <c r="AV7" s="110"/>
      <c r="AW7" s="110"/>
      <c r="AX7" s="110"/>
      <c r="AY7" s="110"/>
      <c r="AZ7" s="110"/>
      <c r="BA7" s="110"/>
      <c r="BB7" s="113"/>
      <c r="BC7" s="114"/>
      <c r="BD7" s="115"/>
      <c r="BE7" s="115"/>
      <c r="BF7" s="115"/>
      <c r="BG7" s="115"/>
      <c r="BH7" s="115"/>
      <c r="BI7" s="115"/>
      <c r="BJ7" s="115"/>
      <c r="BK7" s="115"/>
    </row>
    <row r="8" spans="1:63" x14ac:dyDescent="0.25">
      <c r="K8" s="10" t="s">
        <v>2</v>
      </c>
      <c r="L8" s="116">
        <v>0.61029999999999995</v>
      </c>
      <c r="M8" s="98">
        <v>0.74059999999999993</v>
      </c>
      <c r="N8" s="98">
        <v>0.91559999999999997</v>
      </c>
      <c r="O8" s="98">
        <v>1.005503</v>
      </c>
      <c r="P8" s="98">
        <v>1.136099</v>
      </c>
      <c r="Q8" s="98">
        <v>1.179</v>
      </c>
      <c r="R8" s="98">
        <v>1.216215</v>
      </c>
      <c r="S8" s="98">
        <v>1.929133</v>
      </c>
      <c r="T8" s="98">
        <v>2.8200599999999998</v>
      </c>
      <c r="U8" s="98">
        <v>3.03</v>
      </c>
      <c r="V8" s="98">
        <v>4.2415996309999997</v>
      </c>
      <c r="W8" s="98">
        <v>4.3055870000000001</v>
      </c>
      <c r="X8" s="98">
        <v>4.875</v>
      </c>
      <c r="Y8" s="98">
        <v>5.5609999999999999</v>
      </c>
      <c r="Z8" s="98">
        <v>6.5839805593429954</v>
      </c>
      <c r="AA8" s="98">
        <v>6.6645011035789974</v>
      </c>
      <c r="AB8" s="109">
        <v>6.1068547098310137</v>
      </c>
      <c r="AC8" s="109">
        <v>7.1705916384999995</v>
      </c>
      <c r="AD8" s="109">
        <v>6.9771469409049995</v>
      </c>
      <c r="AE8" s="109">
        <v>6.7099067383239994</v>
      </c>
      <c r="AF8" s="117">
        <v>7.8074958775119994</v>
      </c>
      <c r="AG8" s="117">
        <v>9.764886028267</v>
      </c>
      <c r="AH8" s="117">
        <v>10.267370588651001</v>
      </c>
      <c r="AI8" s="117">
        <v>11.123273633638</v>
      </c>
      <c r="AJ8" s="117">
        <v>13.078503566298002</v>
      </c>
      <c r="AK8" s="117">
        <v>14.133091674361006</v>
      </c>
      <c r="AL8" s="117">
        <v>12.781731229759004</v>
      </c>
      <c r="AM8" s="117">
        <v>14.777037192023</v>
      </c>
      <c r="AN8" s="117">
        <v>13.898713738085993</v>
      </c>
      <c r="AO8" s="118">
        <v>16.161296783003994</v>
      </c>
      <c r="AP8" s="118">
        <v>16.330214682940113</v>
      </c>
      <c r="AQ8" s="117">
        <v>16.006360503887958</v>
      </c>
      <c r="AR8" s="117">
        <v>19.023765060456029</v>
      </c>
      <c r="AS8" s="117">
        <v>19.434236937261996</v>
      </c>
      <c r="AT8" s="117"/>
      <c r="AU8" s="117"/>
      <c r="AV8" s="117"/>
      <c r="AW8" s="117"/>
      <c r="AX8" s="117"/>
      <c r="AY8" s="117"/>
      <c r="AZ8" s="117"/>
      <c r="BA8" s="117"/>
      <c r="BB8" s="114"/>
      <c r="BC8" s="114"/>
      <c r="BD8" s="115"/>
      <c r="BE8" s="115"/>
      <c r="BF8" s="115"/>
      <c r="BG8" s="115"/>
      <c r="BH8" s="115"/>
      <c r="BI8" s="115"/>
      <c r="BJ8" s="115"/>
      <c r="BK8" s="115"/>
    </row>
    <row r="9" spans="1:63" x14ac:dyDescent="0.25">
      <c r="K9" s="10" t="s">
        <v>3</v>
      </c>
      <c r="L9" s="116"/>
      <c r="M9" s="98"/>
      <c r="N9" s="98"/>
      <c r="O9" s="98"/>
      <c r="P9" s="98"/>
      <c r="Q9" s="98"/>
      <c r="R9" s="98"/>
      <c r="S9" s="98"/>
      <c r="T9" s="98"/>
      <c r="U9" s="98"/>
      <c r="V9" s="98"/>
      <c r="W9" s="98"/>
      <c r="X9" s="98"/>
      <c r="Y9" s="98"/>
      <c r="Z9" s="98"/>
      <c r="AA9" s="98"/>
      <c r="AB9" s="109"/>
      <c r="AC9" s="109"/>
      <c r="AD9" s="109"/>
      <c r="AE9" s="109"/>
      <c r="AF9" s="117"/>
      <c r="AG9" s="117"/>
      <c r="AH9" s="117">
        <v>0.10386187032128129</v>
      </c>
      <c r="AI9" s="117">
        <v>0.51754120118636049</v>
      </c>
      <c r="AJ9" s="117">
        <v>0.59551799999999999</v>
      </c>
      <c r="AK9" s="117">
        <v>0.60426199999999997</v>
      </c>
      <c r="AL9" s="117">
        <v>0.74378</v>
      </c>
      <c r="AM9" s="117">
        <v>0.78878099999999995</v>
      </c>
      <c r="AN9" s="117">
        <v>0.95297299999999996</v>
      </c>
      <c r="AO9" s="118">
        <v>0.96326900000000004</v>
      </c>
      <c r="AP9" s="118">
        <v>1.177268335999996</v>
      </c>
      <c r="AQ9" s="117">
        <v>1.3090570764980283</v>
      </c>
      <c r="AR9" s="117">
        <v>2.2025672911890042</v>
      </c>
      <c r="AS9" s="117">
        <v>3.3698081122690322</v>
      </c>
      <c r="AT9" s="117"/>
      <c r="AU9" s="117"/>
      <c r="AV9" s="117"/>
      <c r="AW9" s="117"/>
      <c r="AX9" s="117"/>
      <c r="AY9" s="117"/>
      <c r="AZ9" s="117"/>
      <c r="BA9" s="117"/>
      <c r="BB9" s="114"/>
      <c r="BC9" s="114"/>
      <c r="BD9" s="115"/>
      <c r="BE9" s="115"/>
      <c r="BF9" s="115"/>
      <c r="BG9" s="115"/>
      <c r="BH9" s="115"/>
      <c r="BI9" s="115"/>
      <c r="BJ9" s="115"/>
      <c r="BK9" s="115"/>
    </row>
    <row r="10" spans="1:63" x14ac:dyDescent="0.25">
      <c r="K10" s="10" t="s">
        <v>4</v>
      </c>
      <c r="L10" s="116">
        <v>0.46929999999999994</v>
      </c>
      <c r="M10" s="98">
        <v>0.66868000000000005</v>
      </c>
      <c r="N10" s="98">
        <v>1.307636</v>
      </c>
      <c r="O10" s="98">
        <v>2.0989779999999998</v>
      </c>
      <c r="P10" s="98">
        <v>3.0096390000000004</v>
      </c>
      <c r="Q10" s="98">
        <v>4.4157999999999999</v>
      </c>
      <c r="R10" s="98">
        <v>6.3252100000000002</v>
      </c>
      <c r="S10" s="98">
        <v>7.2491922989999997</v>
      </c>
      <c r="T10" s="98">
        <v>8.0502000000000002</v>
      </c>
      <c r="U10" s="98">
        <v>8.8537999999999997</v>
      </c>
      <c r="V10" s="98">
        <v>8.8004541009999997</v>
      </c>
      <c r="W10" s="98">
        <v>9.4074430000000007</v>
      </c>
      <c r="X10" s="98">
        <v>8.9915534237447723</v>
      </c>
      <c r="Y10" s="98">
        <v>9.1606103953462625</v>
      </c>
      <c r="Z10" s="98">
        <v>9.2005979852844817</v>
      </c>
      <c r="AA10" s="98">
        <v>7.9677335052318092</v>
      </c>
      <c r="AB10" s="109">
        <v>7.7240799324019864</v>
      </c>
      <c r="AC10" s="109">
        <v>6.8002599571380014</v>
      </c>
      <c r="AD10" s="109">
        <v>6.867426403749004</v>
      </c>
      <c r="AE10" s="109">
        <v>6.3000713007930074</v>
      </c>
      <c r="AF10" s="117">
        <v>7.2002592220749975</v>
      </c>
      <c r="AG10" s="117">
        <v>6.1770346975190007</v>
      </c>
      <c r="AH10" s="117">
        <v>4.9356326881869954</v>
      </c>
      <c r="AI10" s="117">
        <v>4.4828426241580051</v>
      </c>
      <c r="AJ10" s="117">
        <v>3.6598729646109973</v>
      </c>
      <c r="AK10" s="117">
        <v>3.4739868859739991</v>
      </c>
      <c r="AL10" s="117">
        <v>3.9101990272269949</v>
      </c>
      <c r="AM10" s="117">
        <v>4.0314103173749993</v>
      </c>
      <c r="AN10" s="118">
        <v>4.7000282067699981</v>
      </c>
      <c r="AO10" s="118">
        <v>4.8250344899511131</v>
      </c>
      <c r="AP10" s="118">
        <v>4.4741524225286398</v>
      </c>
      <c r="AQ10" s="117">
        <v>5.0029277735529671</v>
      </c>
      <c r="AR10" s="117">
        <v>4.7716228595179828</v>
      </c>
      <c r="AS10" s="117">
        <v>4.4714434037230069</v>
      </c>
      <c r="AT10" s="117"/>
      <c r="AU10" s="117"/>
      <c r="AV10" s="117"/>
      <c r="AW10" s="117"/>
      <c r="AX10" s="117"/>
      <c r="AY10" s="117"/>
      <c r="AZ10" s="117"/>
      <c r="BA10" s="117"/>
      <c r="BB10" s="114"/>
      <c r="BC10" s="114"/>
      <c r="BD10" s="115"/>
      <c r="BE10" s="115"/>
      <c r="BF10" s="115"/>
      <c r="BG10" s="115"/>
      <c r="BH10" s="115"/>
      <c r="BI10" s="115"/>
      <c r="BJ10" s="115"/>
      <c r="BK10" s="115"/>
    </row>
    <row r="11" spans="1:63" ht="15.75" thickBot="1" x14ac:dyDescent="0.3">
      <c r="K11" s="13" t="s">
        <v>5</v>
      </c>
      <c r="L11" s="119">
        <v>20.7804</v>
      </c>
      <c r="M11" s="120">
        <v>30.153999999999996</v>
      </c>
      <c r="N11" s="120">
        <v>24.368550999999997</v>
      </c>
      <c r="O11" s="120">
        <v>26.465</v>
      </c>
      <c r="P11" s="120">
        <v>31.710477999999998</v>
      </c>
      <c r="Q11" s="120">
        <v>26.569134999999999</v>
      </c>
      <c r="R11" s="120">
        <v>40.822671935999999</v>
      </c>
      <c r="S11" s="120">
        <v>30.662190000000002</v>
      </c>
      <c r="T11" s="120">
        <v>25.520677024999998</v>
      </c>
      <c r="U11" s="120">
        <v>22.792999999999999</v>
      </c>
      <c r="V11" s="120">
        <v>18.855174839</v>
      </c>
      <c r="W11" s="120">
        <v>20.823672999999999</v>
      </c>
      <c r="X11" s="120">
        <v>23.223687588350003</v>
      </c>
      <c r="Y11" s="120">
        <v>29.002030670430003</v>
      </c>
      <c r="Z11" s="120">
        <v>22.568637160350001</v>
      </c>
      <c r="AA11" s="120">
        <v>19.103568642880198</v>
      </c>
      <c r="AB11" s="121">
        <v>29.08</v>
      </c>
      <c r="AC11" s="121">
        <v>23.053084567447002</v>
      </c>
      <c r="AD11" s="121">
        <v>20.804189399094998</v>
      </c>
      <c r="AE11" s="121">
        <v>21.279682381983996</v>
      </c>
      <c r="AF11" s="122">
        <v>21.610675286553999</v>
      </c>
      <c r="AG11" s="122">
        <v>17.267939465047998</v>
      </c>
      <c r="AH11" s="122">
        <v>13.717963827</v>
      </c>
      <c r="AI11" s="122">
        <v>16.832558349000003</v>
      </c>
      <c r="AJ11" s="122">
        <v>13.281389503000002</v>
      </c>
      <c r="AK11" s="122">
        <v>9.4929536179999996</v>
      </c>
      <c r="AL11" s="122">
        <v>11.494216910000002</v>
      </c>
      <c r="AM11" s="122">
        <v>9.8555054369999997</v>
      </c>
      <c r="AN11" s="123">
        <v>9.7087878953309978</v>
      </c>
      <c r="AO11" s="123">
        <v>6.7169498119309976</v>
      </c>
      <c r="AP11" s="123">
        <v>5.9647875999500011</v>
      </c>
      <c r="AQ11" s="122">
        <v>9.1902774167039851</v>
      </c>
      <c r="AR11" s="122">
        <v>7.7982241166909896</v>
      </c>
      <c r="AS11" s="122">
        <v>5.7050497785610039</v>
      </c>
      <c r="AT11" s="122"/>
      <c r="AU11" s="122"/>
      <c r="AV11" s="122"/>
      <c r="AW11" s="122"/>
      <c r="AX11" s="122"/>
      <c r="AY11" s="122"/>
      <c r="AZ11" s="122"/>
      <c r="BA11" s="122"/>
      <c r="BB11" s="124"/>
      <c r="BC11" s="124"/>
      <c r="BD11" s="105"/>
      <c r="BE11" s="105"/>
      <c r="BF11" s="115"/>
      <c r="BG11" s="115"/>
      <c r="BH11" s="115"/>
      <c r="BI11" s="115"/>
      <c r="BJ11" s="115"/>
      <c r="BK11" s="115"/>
    </row>
    <row r="12" spans="1:63" x14ac:dyDescent="0.25">
      <c r="K12" s="9" t="s">
        <v>63</v>
      </c>
      <c r="L12" s="111"/>
      <c r="M12" s="114"/>
      <c r="N12" s="114"/>
      <c r="O12" s="114"/>
      <c r="P12" s="114"/>
      <c r="Q12" s="114"/>
      <c r="R12" s="114"/>
      <c r="S12" s="114"/>
      <c r="T12" s="114"/>
      <c r="U12" s="114"/>
      <c r="V12" s="114"/>
      <c r="W12" s="114"/>
      <c r="X12" s="114"/>
      <c r="Y12" s="114"/>
      <c r="Z12" s="114"/>
      <c r="AA12" s="114"/>
      <c r="AB12" s="114"/>
      <c r="AC12" s="114"/>
      <c r="AD12" s="114"/>
      <c r="AE12" s="114"/>
      <c r="AF12" s="113"/>
      <c r="AG12" s="113"/>
      <c r="AH12" s="113"/>
      <c r="AI12" s="113"/>
      <c r="AJ12" s="113"/>
      <c r="AK12" s="113"/>
      <c r="AL12" s="113"/>
      <c r="AM12" s="113"/>
      <c r="AN12" s="113"/>
      <c r="AO12" s="113"/>
      <c r="AP12" s="113"/>
      <c r="AQ12" s="110"/>
      <c r="AR12" s="110"/>
      <c r="AS12" s="125"/>
      <c r="AT12" s="126">
        <v>44.928451146944454</v>
      </c>
      <c r="AU12" s="126">
        <v>46.126103842566664</v>
      </c>
      <c r="AV12" s="126">
        <v>51.086575987844441</v>
      </c>
      <c r="AW12" s="126">
        <v>56.331847159966671</v>
      </c>
      <c r="AX12" s="126">
        <v>63.247793605244453</v>
      </c>
      <c r="AY12" s="126">
        <v>69.899268191933331</v>
      </c>
      <c r="AZ12" s="126">
        <v>75.164129422900004</v>
      </c>
      <c r="BA12" s="126">
        <v>88.316166962244438</v>
      </c>
      <c r="BB12" s="126">
        <v>95.654330912455549</v>
      </c>
      <c r="BC12" s="126">
        <v>116.53905505104443</v>
      </c>
      <c r="BD12" s="127"/>
      <c r="BE12" s="127"/>
      <c r="BF12" s="128"/>
      <c r="BG12" s="128"/>
      <c r="BH12" s="128"/>
      <c r="BI12" s="128"/>
      <c r="BJ12" s="128"/>
      <c r="BK12" s="128"/>
    </row>
    <row r="13" spans="1:63" x14ac:dyDescent="0.25">
      <c r="K13" s="10" t="s">
        <v>67</v>
      </c>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4"/>
      <c r="AJ13" s="111"/>
      <c r="AK13" s="111"/>
      <c r="AL13" s="111"/>
      <c r="AM13" s="111"/>
      <c r="AN13" s="111"/>
      <c r="AO13" s="111"/>
      <c r="AP13" s="114"/>
      <c r="AQ13" s="117"/>
      <c r="AR13" s="117"/>
      <c r="AS13" s="125"/>
      <c r="AT13" s="126">
        <v>24.891898920599999</v>
      </c>
      <c r="AU13" s="126">
        <v>25.918734510199997</v>
      </c>
      <c r="AV13" s="126">
        <v>27.590985053599994</v>
      </c>
      <c r="AW13" s="126">
        <v>34.369493266000006</v>
      </c>
      <c r="AX13" s="126">
        <v>38.297091449800007</v>
      </c>
      <c r="AY13" s="126">
        <v>39.543781103900002</v>
      </c>
      <c r="AZ13" s="126">
        <v>43.895516572299996</v>
      </c>
      <c r="BA13" s="126">
        <v>78.342655217799987</v>
      </c>
      <c r="BB13" s="126">
        <v>79.18274283540002</v>
      </c>
      <c r="BC13" s="126">
        <v>102.50743697550001</v>
      </c>
      <c r="BD13" s="127"/>
      <c r="BE13" s="127"/>
      <c r="BF13" s="127"/>
      <c r="BG13" s="127"/>
      <c r="BH13" s="127"/>
      <c r="BI13" s="127"/>
      <c r="BJ13" s="127"/>
      <c r="BK13" s="127"/>
    </row>
    <row r="14" spans="1:63" x14ac:dyDescent="0.25">
      <c r="K14" s="10" t="s">
        <v>64</v>
      </c>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7"/>
      <c r="AR14" s="117"/>
      <c r="AS14" s="125"/>
      <c r="AT14" s="126">
        <v>5.1466500220999976</v>
      </c>
      <c r="AU14" s="126">
        <v>9.0739293112000059</v>
      </c>
      <c r="AV14" s="126">
        <v>13.082076155899999</v>
      </c>
      <c r="AW14" s="126">
        <v>17.146507629399995</v>
      </c>
      <c r="AX14" s="126">
        <v>21.057581603099994</v>
      </c>
      <c r="AY14" s="126">
        <v>25.139842119099995</v>
      </c>
      <c r="AZ14" s="126">
        <v>28.112399513199993</v>
      </c>
      <c r="BA14" s="126">
        <v>29.674694482900001</v>
      </c>
      <c r="BB14" s="126">
        <v>31.218777687100001</v>
      </c>
      <c r="BC14" s="126">
        <v>32.92230430719998</v>
      </c>
      <c r="BD14" s="127"/>
      <c r="BE14" s="127"/>
      <c r="BF14" s="127"/>
      <c r="BG14" s="127"/>
      <c r="BH14" s="127"/>
      <c r="BI14" s="127"/>
      <c r="BJ14" s="127"/>
      <c r="BK14" s="127"/>
    </row>
    <row r="15" spans="1:63" x14ac:dyDescent="0.25">
      <c r="K15" s="10" t="s">
        <v>65</v>
      </c>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7"/>
      <c r="AR15" s="117"/>
      <c r="AS15" s="125"/>
      <c r="AT15" s="126">
        <v>4.3380210212000012</v>
      </c>
      <c r="AU15" s="126">
        <v>4.6070968515000015</v>
      </c>
      <c r="AV15" s="126">
        <v>5.0957606023999986</v>
      </c>
      <c r="AW15" s="126">
        <v>4.5572823277000003</v>
      </c>
      <c r="AX15" s="126">
        <v>4.3501027455999983</v>
      </c>
      <c r="AY15" s="126">
        <v>4.0510720327000014</v>
      </c>
      <c r="AZ15" s="126">
        <v>3.6143658565000001</v>
      </c>
      <c r="BA15" s="126">
        <v>3.2223163050000005</v>
      </c>
      <c r="BB15" s="126">
        <v>3.0492865083999998</v>
      </c>
      <c r="BC15" s="126">
        <v>2.6313277180000005</v>
      </c>
      <c r="BD15" s="127"/>
      <c r="BE15" s="127"/>
      <c r="BF15" s="127"/>
      <c r="BG15" s="127"/>
      <c r="BH15" s="127"/>
      <c r="BI15" s="127"/>
      <c r="BJ15" s="127"/>
      <c r="BK15" s="127"/>
    </row>
    <row r="16" spans="1:63" s="17" customFormat="1" ht="15.75" thickBot="1" x14ac:dyDescent="0.3">
      <c r="A16" s="5"/>
      <c r="K16" s="13" t="s">
        <v>66</v>
      </c>
      <c r="L16" s="129"/>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22"/>
      <c r="AR16" s="122"/>
      <c r="AS16" s="131"/>
      <c r="AT16" s="132">
        <v>4.4008680223999992</v>
      </c>
      <c r="AU16" s="132">
        <v>7.1852100395999994</v>
      </c>
      <c r="AV16" s="132">
        <v>7.0018398189000006</v>
      </c>
      <c r="AW16" s="132">
        <v>6.3708049129999997</v>
      </c>
      <c r="AX16" s="132">
        <v>5.9518448031000011</v>
      </c>
      <c r="AY16" s="132">
        <v>4.2406520353999992</v>
      </c>
      <c r="AZ16" s="132">
        <v>3.4330147064999998</v>
      </c>
      <c r="BA16" s="132">
        <v>1.8649089295999997</v>
      </c>
      <c r="BB16" s="132">
        <v>1.5438609633</v>
      </c>
      <c r="BC16" s="132">
        <v>1.2030473323999997</v>
      </c>
      <c r="BD16" s="133"/>
      <c r="BE16" s="133"/>
      <c r="BF16" s="133"/>
      <c r="BG16" s="133"/>
      <c r="BH16" s="133"/>
      <c r="BI16" s="133"/>
      <c r="BJ16" s="133"/>
      <c r="BK16" s="133"/>
    </row>
    <row r="17" spans="2:63" x14ac:dyDescent="0.25">
      <c r="AR17" s="2"/>
      <c r="AS17" s="2"/>
      <c r="AT17" s="2"/>
      <c r="AU17" s="2"/>
      <c r="AV17" s="2"/>
      <c r="AW17" s="2"/>
      <c r="AX17" s="2"/>
      <c r="AY17" s="2"/>
      <c r="AZ17" s="2"/>
      <c r="BA17" s="2"/>
      <c r="BB17" s="2"/>
    </row>
    <row r="18" spans="2:63" x14ac:dyDescent="0.25">
      <c r="AO18" s="70"/>
      <c r="AP18" s="70"/>
      <c r="AR18" s="44"/>
      <c r="AS18" s="44"/>
    </row>
    <row r="19" spans="2:63" x14ac:dyDescent="0.25">
      <c r="AO19" s="70"/>
    </row>
    <row r="20" spans="2:63" x14ac:dyDescent="0.25">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R20" s="70"/>
      <c r="AS20" s="70"/>
    </row>
    <row r="21" spans="2:63" x14ac:dyDescent="0.25">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R21" s="220"/>
      <c r="AS21" s="220"/>
    </row>
    <row r="22" spans="2:63" x14ac:dyDescent="0.25">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R22" s="44"/>
      <c r="AS22" s="218"/>
    </row>
    <row r="23" spans="2:63" x14ac:dyDescent="0.25">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R23" s="16"/>
      <c r="AS23" s="16"/>
    </row>
    <row r="24" spans="2:63" x14ac:dyDescent="0.25">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row>
    <row r="25" spans="2:63" x14ac:dyDescent="0.25">
      <c r="AQ25" s="16"/>
    </row>
    <row r="26" spans="2:63" x14ac:dyDescent="0.25">
      <c r="B26" s="221" t="s">
        <v>6</v>
      </c>
      <c r="C26" s="221"/>
      <c r="D26" s="221"/>
      <c r="E26" s="221"/>
      <c r="F26" s="221"/>
      <c r="G26" s="221"/>
      <c r="H26" s="221"/>
      <c r="I26" s="221"/>
      <c r="J26" s="221"/>
      <c r="K26" s="221"/>
      <c r="L26" s="165"/>
    </row>
    <row r="27" spans="2:63" x14ac:dyDescent="0.25">
      <c r="AS27" s="2"/>
    </row>
    <row r="28" spans="2:63" ht="15.75" thickBot="1" x14ac:dyDescent="0.3">
      <c r="BB28" s="76"/>
      <c r="BC28" s="76"/>
      <c r="BD28" s="76"/>
      <c r="BE28" s="76"/>
      <c r="BF28" s="76"/>
      <c r="BG28" s="76"/>
      <c r="BH28" s="76"/>
      <c r="BI28" s="76"/>
      <c r="BJ28" s="76"/>
      <c r="BK28" s="76"/>
    </row>
    <row r="29" spans="2:63" ht="15.75" thickBot="1" x14ac:dyDescent="0.3">
      <c r="K29" s="96" t="s">
        <v>73</v>
      </c>
      <c r="L29" s="155">
        <v>1990</v>
      </c>
      <c r="M29" s="156">
        <v>1991</v>
      </c>
      <c r="N29" s="156">
        <v>1992</v>
      </c>
      <c r="O29" s="156">
        <v>1993</v>
      </c>
      <c r="P29" s="156">
        <v>1994</v>
      </c>
      <c r="Q29" s="156">
        <v>1995</v>
      </c>
      <c r="R29" s="156">
        <v>1996</v>
      </c>
      <c r="S29" s="156">
        <v>1997</v>
      </c>
      <c r="T29" s="156">
        <v>1998</v>
      </c>
      <c r="U29" s="156">
        <v>1999</v>
      </c>
      <c r="V29" s="156">
        <v>2000</v>
      </c>
      <c r="W29" s="156">
        <v>2001</v>
      </c>
      <c r="X29" s="156">
        <v>2002</v>
      </c>
      <c r="Y29" s="156">
        <v>2003</v>
      </c>
      <c r="Z29" s="156">
        <v>2004</v>
      </c>
      <c r="AA29" s="156">
        <v>2005</v>
      </c>
      <c r="AB29" s="156">
        <v>2006</v>
      </c>
      <c r="AC29" s="156">
        <v>2007</v>
      </c>
      <c r="AD29" s="156">
        <v>2008</v>
      </c>
      <c r="AE29" s="156">
        <v>2009</v>
      </c>
      <c r="AF29" s="156">
        <v>2010</v>
      </c>
      <c r="AG29" s="156">
        <v>2011</v>
      </c>
      <c r="AH29" s="157">
        <v>2012</v>
      </c>
      <c r="AI29" s="156">
        <v>2013</v>
      </c>
      <c r="AJ29" s="156">
        <v>2014</v>
      </c>
      <c r="AK29" s="156">
        <v>2015</v>
      </c>
      <c r="AL29" s="156">
        <v>2016</v>
      </c>
      <c r="AM29" s="156">
        <v>2017</v>
      </c>
      <c r="AN29" s="156">
        <v>2018</v>
      </c>
      <c r="AO29" s="156">
        <v>2019</v>
      </c>
      <c r="AP29" s="156">
        <v>2020</v>
      </c>
      <c r="AQ29" s="156">
        <v>2021</v>
      </c>
      <c r="AR29" s="156">
        <v>2022</v>
      </c>
      <c r="AS29" s="156">
        <v>2023</v>
      </c>
      <c r="AT29" s="156">
        <v>2024</v>
      </c>
      <c r="AU29" s="156">
        <v>2025</v>
      </c>
      <c r="AV29" s="156">
        <v>2026</v>
      </c>
      <c r="AW29" s="156">
        <v>2027</v>
      </c>
      <c r="AX29" s="156">
        <v>2028</v>
      </c>
      <c r="AY29" s="156">
        <v>2029</v>
      </c>
      <c r="AZ29" s="156">
        <v>2030</v>
      </c>
      <c r="BA29" s="156">
        <v>2031</v>
      </c>
      <c r="BB29" s="156">
        <v>2032</v>
      </c>
      <c r="BC29" s="156">
        <v>2033</v>
      </c>
      <c r="BD29" s="76"/>
      <c r="BE29" s="76"/>
      <c r="BF29" s="76"/>
      <c r="BG29" s="76"/>
      <c r="BH29" s="76"/>
      <c r="BI29" s="76"/>
      <c r="BJ29" s="76"/>
      <c r="BK29" s="76"/>
    </row>
    <row r="30" spans="2:63" x14ac:dyDescent="0.25">
      <c r="K30" s="18" t="s">
        <v>7</v>
      </c>
      <c r="L30" s="19">
        <v>221.16897350993378</v>
      </c>
      <c r="M30" s="20">
        <v>318.06025850993376</v>
      </c>
      <c r="N30" s="20">
        <v>262.87685329269243</v>
      </c>
      <c r="O30" s="20">
        <v>281.04350625147293</v>
      </c>
      <c r="P30" s="20">
        <v>305.37696497397997</v>
      </c>
      <c r="Q30" s="20">
        <v>254.86801000000003</v>
      </c>
      <c r="R30" s="20">
        <v>358.49228200000005</v>
      </c>
      <c r="S30" s="20">
        <v>264.43289944000003</v>
      </c>
      <c r="T30" s="20">
        <v>222.16231982800002</v>
      </c>
      <c r="U30" s="20">
        <v>186.45299861086886</v>
      </c>
      <c r="V30" s="20">
        <v>154.06154174588056</v>
      </c>
      <c r="W30" s="20">
        <v>166.3093294986223</v>
      </c>
      <c r="X30" s="20">
        <v>168.14003290000002</v>
      </c>
      <c r="Y30" s="20">
        <v>231.05648574210005</v>
      </c>
      <c r="Z30" s="20">
        <v>173.42343481604826</v>
      </c>
      <c r="AA30" s="20">
        <v>144.59062713279303</v>
      </c>
      <c r="AB30" s="20">
        <v>222.31201515004199</v>
      </c>
      <c r="AC30" s="20">
        <v>184.72396721378999</v>
      </c>
      <c r="AD30" s="20">
        <v>162.860270120406</v>
      </c>
      <c r="AE30" s="20">
        <v>164.177626411517</v>
      </c>
      <c r="AF30" s="20">
        <v>158.263367401023</v>
      </c>
      <c r="AG30" s="20">
        <v>130.515265382</v>
      </c>
      <c r="AH30" s="21">
        <v>102.40694256299999</v>
      </c>
      <c r="AI30" s="20">
        <v>130.03856626010841</v>
      </c>
      <c r="AJ30" s="20">
        <v>102.54318937799999</v>
      </c>
      <c r="AK30" s="20">
        <v>72.851160188999998</v>
      </c>
      <c r="AL30" s="20">
        <v>83.895171952699997</v>
      </c>
      <c r="AM30" s="20">
        <v>60.904864115999999</v>
      </c>
      <c r="AN30" s="134">
        <v>61.879831477575607</v>
      </c>
      <c r="AO30" s="134">
        <v>31.697875828435883</v>
      </c>
      <c r="AP30" s="134">
        <v>28.78832492862875</v>
      </c>
      <c r="AQ30" s="135">
        <v>40.417682653977138</v>
      </c>
      <c r="AR30" s="2">
        <v>39.69041799668215</v>
      </c>
      <c r="AS30" s="2">
        <v>24.355140667613103</v>
      </c>
      <c r="AT30" s="2"/>
      <c r="AU30" s="2"/>
      <c r="AV30" s="2"/>
      <c r="AW30" s="2"/>
      <c r="AX30" s="2"/>
      <c r="AY30" s="2"/>
      <c r="AZ30" s="2"/>
      <c r="BA30" s="2"/>
    </row>
    <row r="31" spans="2:63" x14ac:dyDescent="0.25">
      <c r="K31" s="18" t="s">
        <v>12</v>
      </c>
      <c r="L31" s="19">
        <v>7.0509619145549518</v>
      </c>
      <c r="M31" s="20">
        <v>8.4590319810063264</v>
      </c>
      <c r="N31" s="20">
        <v>11.770122192394021</v>
      </c>
      <c r="O31" s="20">
        <v>17.868896384097496</v>
      </c>
      <c r="P31" s="20">
        <v>31.701143761106472</v>
      </c>
      <c r="Q31" s="20">
        <v>46.572424356539479</v>
      </c>
      <c r="R31" s="20">
        <v>64.306282046529873</v>
      </c>
      <c r="S31" s="20">
        <v>74.849976410519545</v>
      </c>
      <c r="T31" s="20">
        <v>88.182586922790662</v>
      </c>
      <c r="U31" s="20">
        <v>97.331930398788955</v>
      </c>
      <c r="V31" s="20">
        <v>98.299302786541332</v>
      </c>
      <c r="W31" s="20">
        <v>100.40309004245493</v>
      </c>
      <c r="X31" s="20">
        <v>102.72350789374198</v>
      </c>
      <c r="Y31" s="20">
        <v>103.57183691865995</v>
      </c>
      <c r="Z31" s="20">
        <v>101.70884493521731</v>
      </c>
      <c r="AA31" s="20">
        <v>89.578497223763009</v>
      </c>
      <c r="AB31" s="20">
        <v>93.407886871628989</v>
      </c>
      <c r="AC31" s="20">
        <v>73.411062419741469</v>
      </c>
      <c r="AD31" s="20">
        <v>72.199307933807688</v>
      </c>
      <c r="AE31" s="20">
        <v>66.357064005571942</v>
      </c>
      <c r="AF31" s="20">
        <v>78.252042686610793</v>
      </c>
      <c r="AG31" s="20">
        <v>59.098133923785987</v>
      </c>
      <c r="AH31" s="21">
        <v>47.589913203000009</v>
      </c>
      <c r="AI31" s="20">
        <v>37.166873660954188</v>
      </c>
      <c r="AJ31" s="20">
        <v>24.358048126757055</v>
      </c>
      <c r="AK31" s="20">
        <v>22.2277514756165</v>
      </c>
      <c r="AL31" s="20">
        <v>25.838221408857599</v>
      </c>
      <c r="AM31" s="20">
        <v>23.524711212414591</v>
      </c>
      <c r="AN31" s="134">
        <v>22.978073365962988</v>
      </c>
      <c r="AO31" s="134">
        <v>22.46255717604857</v>
      </c>
      <c r="AP31" s="134">
        <v>14.172389881877415</v>
      </c>
      <c r="AQ31" s="135">
        <v>16.78493950713704</v>
      </c>
      <c r="AR31" s="2">
        <v>11.629425024742533</v>
      </c>
      <c r="AS31" s="2">
        <v>11.613147771935985</v>
      </c>
      <c r="AT31" s="2"/>
      <c r="AU31" s="2"/>
      <c r="AV31" s="2"/>
      <c r="AW31" s="2"/>
      <c r="AX31" s="2"/>
      <c r="AY31" s="2"/>
      <c r="AZ31" s="2"/>
      <c r="BA31" s="2"/>
    </row>
    <row r="32" spans="2:63" x14ac:dyDescent="0.25">
      <c r="K32" s="18" t="s">
        <v>8</v>
      </c>
      <c r="L32" s="19">
        <v>9.8163094736842105</v>
      </c>
      <c r="M32" s="20">
        <v>12.502718861495843</v>
      </c>
      <c r="N32" s="20">
        <v>11.050632861495846</v>
      </c>
      <c r="O32" s="20">
        <v>10.59512241828255</v>
      </c>
      <c r="P32" s="20">
        <v>25.214005811509445</v>
      </c>
      <c r="Q32" s="20">
        <v>14.467592825284136</v>
      </c>
      <c r="R32" s="20">
        <v>19.412970213287302</v>
      </c>
      <c r="S32" s="20">
        <v>11.5091031186268</v>
      </c>
      <c r="T32" s="20">
        <v>16.530824506274062</v>
      </c>
      <c r="U32" s="20">
        <v>12.104173081578704</v>
      </c>
      <c r="V32" s="20">
        <v>7.9446686686949857</v>
      </c>
      <c r="W32" s="20">
        <v>12.068250907612061</v>
      </c>
      <c r="X32" s="20">
        <v>15.386867914500041</v>
      </c>
      <c r="Y32" s="20">
        <v>20.845759974516</v>
      </c>
      <c r="Z32" s="20">
        <v>16.961050178256372</v>
      </c>
      <c r="AA32" s="20">
        <v>15.600141761406</v>
      </c>
      <c r="AB32" s="20">
        <v>16.594046005017002</v>
      </c>
      <c r="AC32" s="20">
        <v>13.879036107603708</v>
      </c>
      <c r="AD32" s="20">
        <v>12.149360422035414</v>
      </c>
      <c r="AE32" s="20">
        <v>13.600801408381999</v>
      </c>
      <c r="AF32" s="20">
        <v>9.3592467808209996</v>
      </c>
      <c r="AG32" s="20">
        <v>6.318685185339465</v>
      </c>
      <c r="AH32" s="21">
        <v>5.462060254999999</v>
      </c>
      <c r="AI32" s="20">
        <v>2.997397823017212</v>
      </c>
      <c r="AJ32" s="20">
        <v>2.3761320029999999</v>
      </c>
      <c r="AK32" s="20">
        <v>3.1087548219999999</v>
      </c>
      <c r="AL32" s="20">
        <v>3.3003063528299998</v>
      </c>
      <c r="AM32" s="20">
        <v>3.0755476586699664</v>
      </c>
      <c r="AN32" s="134">
        <v>1.9979698397124384</v>
      </c>
      <c r="AO32" s="134">
        <v>1.6617006368332858</v>
      </c>
      <c r="AP32" s="134">
        <v>1.6827863353100723</v>
      </c>
      <c r="AQ32" s="135">
        <v>1.5626863206788568</v>
      </c>
      <c r="AR32" s="21">
        <v>2.3419468512654471</v>
      </c>
      <c r="AS32" s="2">
        <v>1.3787242302817717</v>
      </c>
      <c r="AT32" s="2"/>
      <c r="AU32" s="2"/>
      <c r="AV32" s="2"/>
      <c r="AW32" s="2"/>
      <c r="AX32" s="2"/>
      <c r="AY32" s="2"/>
      <c r="AZ32" s="2"/>
      <c r="BA32" s="2"/>
    </row>
    <row r="33" spans="11:63" x14ac:dyDescent="0.25">
      <c r="K33" s="18" t="s">
        <v>9</v>
      </c>
      <c r="L33" s="20">
        <v>0</v>
      </c>
      <c r="M33" s="20">
        <v>0</v>
      </c>
      <c r="N33" s="20">
        <v>0</v>
      </c>
      <c r="O33" s="20">
        <v>0</v>
      </c>
      <c r="P33" s="20">
        <v>0</v>
      </c>
      <c r="Q33" s="20">
        <v>19.913112999999999</v>
      </c>
      <c r="R33" s="20">
        <v>36.766527000000004</v>
      </c>
      <c r="S33" s="20">
        <v>40.488418000000003</v>
      </c>
      <c r="T33" s="20">
        <v>32.580001000000003</v>
      </c>
      <c r="U33" s="20">
        <v>34.190632000000001</v>
      </c>
      <c r="V33" s="20">
        <v>34.148181000000001</v>
      </c>
      <c r="W33" s="20">
        <v>30.243677000000002</v>
      </c>
      <c r="X33" s="20">
        <v>23.846</v>
      </c>
      <c r="Y33" s="20">
        <v>1.921</v>
      </c>
      <c r="Z33" s="20">
        <v>1.7999999999999999E-2</v>
      </c>
      <c r="AA33" s="22">
        <v>0</v>
      </c>
      <c r="AB33" s="22">
        <v>0</v>
      </c>
      <c r="AC33" s="22">
        <v>0</v>
      </c>
      <c r="AD33" s="22">
        <v>0</v>
      </c>
      <c r="AE33" s="22">
        <v>0</v>
      </c>
      <c r="AF33" s="22">
        <v>0</v>
      </c>
      <c r="AG33" s="22">
        <v>0</v>
      </c>
      <c r="AH33" s="22">
        <v>0</v>
      </c>
      <c r="AI33" s="22">
        <v>0</v>
      </c>
      <c r="AJ33" s="22">
        <v>0</v>
      </c>
      <c r="AK33" s="22">
        <v>0</v>
      </c>
      <c r="AL33" s="22">
        <v>0</v>
      </c>
      <c r="AM33" s="22">
        <v>0</v>
      </c>
      <c r="AN33" s="134">
        <v>0</v>
      </c>
      <c r="AO33" s="134">
        <v>0</v>
      </c>
      <c r="AP33" s="134">
        <v>0</v>
      </c>
      <c r="AQ33" s="22">
        <v>0</v>
      </c>
      <c r="AR33" s="22">
        <v>0</v>
      </c>
      <c r="AS33" s="2">
        <v>0</v>
      </c>
      <c r="AT33" s="22"/>
      <c r="AU33" s="22"/>
      <c r="AV33" s="22"/>
      <c r="AW33" s="22"/>
      <c r="AX33" s="22"/>
      <c r="AY33" s="22"/>
      <c r="AZ33" s="22"/>
      <c r="BA33" s="22"/>
    </row>
    <row r="34" spans="11:63" x14ac:dyDescent="0.25">
      <c r="K34" s="18" t="s">
        <v>10</v>
      </c>
      <c r="L34" s="19">
        <v>1.5574085122807015</v>
      </c>
      <c r="M34" s="20">
        <v>4.3393617911495639</v>
      </c>
      <c r="N34" s="20">
        <v>5.563686276870369</v>
      </c>
      <c r="O34" s="20">
        <v>8.6992653861521454</v>
      </c>
      <c r="P34" s="20">
        <v>11.056934559367001</v>
      </c>
      <c r="Q34" s="20">
        <v>13.093249</v>
      </c>
      <c r="R34" s="20">
        <v>15.744881899999999</v>
      </c>
      <c r="S34" s="20">
        <v>18.002873475405821</v>
      </c>
      <c r="T34" s="20">
        <v>23.084685958000001</v>
      </c>
      <c r="U34" s="20">
        <v>25.78224204</v>
      </c>
      <c r="V34" s="20">
        <v>27.1808476</v>
      </c>
      <c r="W34" s="20">
        <v>27.828729300000003</v>
      </c>
      <c r="X34" s="20">
        <v>28.891140290000003</v>
      </c>
      <c r="Y34" s="20">
        <v>26.9369941</v>
      </c>
      <c r="Z34" s="20">
        <v>28.998430776750531</v>
      </c>
      <c r="AA34" s="20">
        <v>31.864155709815002</v>
      </c>
      <c r="AB34" s="20">
        <v>33.766621478491004</v>
      </c>
      <c r="AC34" s="20">
        <v>34.250565670230998</v>
      </c>
      <c r="AD34" s="20">
        <v>35.144736129911998</v>
      </c>
      <c r="AE34" s="20">
        <v>33.589504556056994</v>
      </c>
      <c r="AF34" s="20">
        <v>32.555228913742219</v>
      </c>
      <c r="AG34" s="20">
        <v>32.780274065</v>
      </c>
      <c r="AH34" s="21">
        <v>34.817604777999996</v>
      </c>
      <c r="AI34" s="20">
        <v>33.475961853999998</v>
      </c>
      <c r="AJ34" s="20">
        <v>35.221934752999999</v>
      </c>
      <c r="AK34" s="20">
        <v>35.062415549000001</v>
      </c>
      <c r="AL34" s="20">
        <v>34.938396736000001</v>
      </c>
      <c r="AM34" s="20">
        <v>32.883691352</v>
      </c>
      <c r="AN34" s="134">
        <v>34.164732113000007</v>
      </c>
      <c r="AO34" s="134">
        <v>35.657633488600005</v>
      </c>
      <c r="AP34" s="134">
        <v>35.906116204799993</v>
      </c>
      <c r="AQ34" s="135">
        <v>34.86497484620002</v>
      </c>
      <c r="AR34" s="2">
        <v>34.848395790600001</v>
      </c>
      <c r="AS34" s="2">
        <v>34.010544977813716</v>
      </c>
      <c r="AT34" s="2"/>
      <c r="AU34" s="2"/>
      <c r="AV34" s="2"/>
      <c r="AW34" s="2"/>
      <c r="AX34" s="2"/>
      <c r="AY34" s="2"/>
      <c r="AZ34" s="2"/>
      <c r="BA34" s="2"/>
    </row>
    <row r="35" spans="11:63" ht="15.75" thickBot="1" x14ac:dyDescent="0.3">
      <c r="K35" s="23" t="s">
        <v>11</v>
      </c>
      <c r="L35" s="24">
        <v>0.84586868825935457</v>
      </c>
      <c r="M35" s="25">
        <v>1.1493687237195465</v>
      </c>
      <c r="N35" s="25">
        <v>1.7132503176582912</v>
      </c>
      <c r="O35" s="25">
        <v>2.3558533960261072</v>
      </c>
      <c r="P35" s="25">
        <v>3.2683211175286253</v>
      </c>
      <c r="Q35" s="25">
        <v>3.4645424879475293</v>
      </c>
      <c r="R35" s="25">
        <v>4.5336049340000013</v>
      </c>
      <c r="S35" s="25">
        <v>5.2092604644453697</v>
      </c>
      <c r="T35" s="25">
        <v>6.2135302255000004</v>
      </c>
      <c r="U35" s="25">
        <v>11.310959430979999</v>
      </c>
      <c r="V35" s="25">
        <v>11.7212274175</v>
      </c>
      <c r="W35" s="25">
        <v>11.95217751457</v>
      </c>
      <c r="X35" s="25">
        <v>14.192226746269998</v>
      </c>
      <c r="Y35" s="25">
        <v>20.224459664720001</v>
      </c>
      <c r="Z35" s="25">
        <v>25.776422956841284</v>
      </c>
      <c r="AA35" s="25">
        <v>25.731294305241001</v>
      </c>
      <c r="AB35" s="25">
        <v>24.374545279132992</v>
      </c>
      <c r="AC35" s="25">
        <v>26.334392587322277</v>
      </c>
      <c r="AD35" s="25">
        <v>25.10035337283945</v>
      </c>
      <c r="AE35" s="25">
        <v>28.615975487128598</v>
      </c>
      <c r="AF35" s="25">
        <v>44.808063771472426</v>
      </c>
      <c r="AG35" s="25">
        <v>41.68540459712441</v>
      </c>
      <c r="AH35" s="26">
        <v>44.103320776411763</v>
      </c>
      <c r="AI35" s="25">
        <v>44.780753438382362</v>
      </c>
      <c r="AJ35" s="25">
        <v>45.682162646055289</v>
      </c>
      <c r="AK35" s="25">
        <v>43.688727001829676</v>
      </c>
      <c r="AL35" s="25">
        <v>50.115287484411773</v>
      </c>
      <c r="AM35" s="25">
        <v>66.028610637801734</v>
      </c>
      <c r="AN35" s="25">
        <v>65.314298979595335</v>
      </c>
      <c r="AO35" s="25">
        <v>67.080736723733722</v>
      </c>
      <c r="AP35" s="25">
        <v>70.331689843543458</v>
      </c>
      <c r="AQ35" s="136">
        <v>93.201625470568956</v>
      </c>
      <c r="AR35" s="3">
        <v>79.78810062742653</v>
      </c>
      <c r="AS35" s="3">
        <v>74.065861309633632</v>
      </c>
      <c r="AT35" s="3"/>
      <c r="AU35" s="3"/>
      <c r="AV35" s="3"/>
      <c r="AW35" s="3"/>
      <c r="AX35" s="3"/>
      <c r="AY35" s="3"/>
      <c r="AZ35" s="3"/>
      <c r="BA35" s="3"/>
      <c r="BB35" s="76"/>
      <c r="BC35" s="76"/>
      <c r="BD35" s="76"/>
      <c r="BE35" s="76"/>
      <c r="BF35" s="76"/>
      <c r="BG35" s="76"/>
      <c r="BH35" s="76"/>
      <c r="BI35" s="76"/>
      <c r="BJ35" s="76"/>
      <c r="BK35" s="76"/>
    </row>
    <row r="36" spans="11:63" x14ac:dyDescent="0.25">
      <c r="K36" s="18" t="s">
        <v>68</v>
      </c>
      <c r="AQ36" s="2"/>
      <c r="AR36" s="2"/>
      <c r="AS36" s="2"/>
      <c r="AT36" s="81">
        <v>6.6060838000000004</v>
      </c>
      <c r="AU36" s="81">
        <v>6.4476456005999996</v>
      </c>
      <c r="AV36" s="81">
        <v>5.5268146045000011</v>
      </c>
      <c r="AW36" s="81">
        <v>4.3819496022999997</v>
      </c>
      <c r="AX36" s="81">
        <v>4.0132497999999996</v>
      </c>
      <c r="AY36" s="81">
        <v>1.6121699999999999E-2</v>
      </c>
      <c r="AZ36" s="81">
        <v>1.3765900000000001E-2</v>
      </c>
      <c r="BA36" s="81">
        <v>1.24846E-2</v>
      </c>
      <c r="BB36" s="81">
        <v>1.0830600000000001E-2</v>
      </c>
      <c r="BC36" s="81">
        <v>1.0144800000000001E-2</v>
      </c>
      <c r="BD36" s="81"/>
      <c r="BE36" s="81"/>
      <c r="BF36" s="81"/>
      <c r="BG36" s="81"/>
      <c r="BH36" s="81"/>
      <c r="BI36" s="81"/>
      <c r="BJ36" s="81"/>
      <c r="BK36" s="81"/>
    </row>
    <row r="37" spans="11:63" x14ac:dyDescent="0.25">
      <c r="K37" s="18" t="s">
        <v>106</v>
      </c>
      <c r="AQ37" s="2"/>
      <c r="AR37" s="2"/>
      <c r="AS37" s="2"/>
      <c r="AT37" s="81">
        <v>12.003470849199998</v>
      </c>
      <c r="AU37" s="81">
        <v>12.414918437500004</v>
      </c>
      <c r="AV37" s="81">
        <v>17.669336149099998</v>
      </c>
      <c r="AW37" s="81">
        <v>12.329891852700001</v>
      </c>
      <c r="AX37" s="81">
        <v>8.6029550523000005</v>
      </c>
      <c r="AY37" s="81">
        <v>7.4465393407000011</v>
      </c>
      <c r="AZ37" s="81">
        <v>5.908561785999999</v>
      </c>
      <c r="BA37" s="81">
        <v>4.6176091895999996</v>
      </c>
      <c r="BB37" s="81">
        <v>4.8123219678999991</v>
      </c>
      <c r="BC37" s="81">
        <v>4.9012351139999994</v>
      </c>
      <c r="BD37" s="81"/>
      <c r="BE37" s="81"/>
      <c r="BF37" s="81"/>
      <c r="BG37" s="81"/>
      <c r="BH37" s="81"/>
      <c r="BI37" s="81"/>
      <c r="BJ37" s="81"/>
      <c r="BK37" s="81"/>
    </row>
    <row r="38" spans="11:63" x14ac:dyDescent="0.25">
      <c r="K38" s="18" t="s">
        <v>69</v>
      </c>
      <c r="AD38" s="21"/>
      <c r="AQ38" s="2"/>
      <c r="AR38" s="2"/>
      <c r="AS38" s="2"/>
      <c r="AT38" s="81">
        <v>1.5395188268</v>
      </c>
      <c r="AU38" s="81">
        <v>2.5658209527999998</v>
      </c>
      <c r="AV38" s="81">
        <v>1.2307608564999999</v>
      </c>
      <c r="AW38" s="81">
        <v>1.1646443591999998</v>
      </c>
      <c r="AX38" s="81">
        <v>1.0504353891999998</v>
      </c>
      <c r="AY38" s="81">
        <v>0.67960077559999998</v>
      </c>
      <c r="AZ38" s="81">
        <v>0.70061401210000018</v>
      </c>
      <c r="BA38" s="81">
        <v>0.35371038269999999</v>
      </c>
      <c r="BB38" s="81">
        <v>0.36469335429999994</v>
      </c>
      <c r="BC38" s="81">
        <v>0.33185041100000001</v>
      </c>
      <c r="BD38" s="81"/>
      <c r="BE38" s="81"/>
      <c r="BF38" s="81"/>
      <c r="BG38" s="81"/>
      <c r="BH38" s="81"/>
      <c r="BI38" s="81"/>
      <c r="BJ38" s="81"/>
      <c r="BK38" s="81"/>
    </row>
    <row r="39" spans="11:63" x14ac:dyDescent="0.25">
      <c r="K39" s="18" t="s">
        <v>70</v>
      </c>
      <c r="AQ39" s="22"/>
      <c r="AR39" s="22"/>
      <c r="AS39" s="2"/>
      <c r="AT39" s="81">
        <v>0</v>
      </c>
      <c r="AU39" s="81">
        <v>0</v>
      </c>
      <c r="AV39" s="81">
        <v>0</v>
      </c>
      <c r="AW39" s="81">
        <v>0</v>
      </c>
      <c r="AX39" s="81">
        <v>0</v>
      </c>
      <c r="AY39" s="81">
        <v>0</v>
      </c>
      <c r="AZ39" s="81">
        <v>0</v>
      </c>
      <c r="BA39" s="81">
        <v>0</v>
      </c>
      <c r="BB39" s="81">
        <v>0</v>
      </c>
      <c r="BC39" s="81">
        <v>0</v>
      </c>
      <c r="BD39" s="81"/>
      <c r="BE39" s="81"/>
      <c r="BF39" s="81"/>
      <c r="BG39" s="81"/>
      <c r="BH39" s="81"/>
      <c r="BI39" s="81"/>
      <c r="BJ39" s="81"/>
      <c r="BK39" s="81"/>
    </row>
    <row r="40" spans="11:63" x14ac:dyDescent="0.25">
      <c r="K40" s="18" t="s">
        <v>72</v>
      </c>
      <c r="AQ40" s="2"/>
      <c r="AR40" s="2"/>
      <c r="AS40" s="2"/>
      <c r="AT40" s="81">
        <v>35.618300636099995</v>
      </c>
      <c r="AU40" s="81">
        <v>33.211831143199994</v>
      </c>
      <c r="AV40" s="81">
        <v>32.541343490300001</v>
      </c>
      <c r="AW40" s="81">
        <v>31.709005523899997</v>
      </c>
      <c r="AX40" s="81">
        <v>31.542730839299992</v>
      </c>
      <c r="AY40" s="81">
        <v>31.049536653000001</v>
      </c>
      <c r="AZ40" s="81">
        <v>28.278477039000006</v>
      </c>
      <c r="BA40" s="81">
        <v>26.517078205200001</v>
      </c>
      <c r="BB40" s="81">
        <v>25.346937023900004</v>
      </c>
      <c r="BC40" s="81">
        <v>23.974095089399999</v>
      </c>
      <c r="BD40" s="81"/>
      <c r="BE40" s="81"/>
      <c r="BF40" s="81"/>
      <c r="BG40" s="81"/>
      <c r="BH40" s="81"/>
      <c r="BI40" s="81"/>
      <c r="BJ40" s="81"/>
      <c r="BK40" s="81"/>
    </row>
    <row r="41" spans="11:63" ht="15.75" thickBot="1" x14ac:dyDescent="0.3">
      <c r="K41" s="23" t="s">
        <v>71</v>
      </c>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3"/>
      <c r="AR41" s="3"/>
      <c r="AS41" s="3"/>
      <c r="AT41" s="82">
        <v>74.344006111900029</v>
      </c>
      <c r="AU41" s="82">
        <v>98.849155535899996</v>
      </c>
      <c r="AV41" s="82">
        <v>95.603112861000014</v>
      </c>
      <c r="AW41" s="82">
        <v>91.396678388600009</v>
      </c>
      <c r="AX41" s="82">
        <v>89.087234250199998</v>
      </c>
      <c r="AY41" s="82">
        <v>73.970441843600014</v>
      </c>
      <c r="AZ41" s="82">
        <v>63.025363248299982</v>
      </c>
      <c r="BA41" s="82">
        <v>43.811762980400005</v>
      </c>
      <c r="BB41" s="82">
        <v>38.090804735100001</v>
      </c>
      <c r="BC41" s="82">
        <v>30.164464867299994</v>
      </c>
      <c r="BD41" s="82"/>
      <c r="BE41" s="82"/>
      <c r="BF41" s="82"/>
      <c r="BG41" s="82"/>
      <c r="BH41" s="82"/>
      <c r="BI41" s="82"/>
      <c r="BJ41" s="82"/>
      <c r="BK41" s="82"/>
    </row>
    <row r="42" spans="11:63" x14ac:dyDescent="0.25">
      <c r="AT42" s="5" t="s">
        <v>75</v>
      </c>
    </row>
    <row r="43" spans="11:63" x14ac:dyDescent="0.25">
      <c r="AR43" s="21"/>
      <c r="AT43" s="5" t="s">
        <v>83</v>
      </c>
    </row>
    <row r="49" spans="2:63" ht="18" x14ac:dyDescent="0.35">
      <c r="B49" s="221" t="s">
        <v>60</v>
      </c>
      <c r="C49" s="221"/>
      <c r="D49" s="221"/>
      <c r="E49" s="221"/>
      <c r="F49" s="221"/>
      <c r="G49" s="221"/>
      <c r="H49" s="221"/>
      <c r="I49" s="221"/>
      <c r="J49" s="221"/>
      <c r="K49" s="221"/>
      <c r="L49" s="165"/>
    </row>
    <row r="50" spans="2:63" x14ac:dyDescent="0.25">
      <c r="L50" s="165"/>
    </row>
    <row r="51" spans="2:63" ht="15.75" thickBot="1" x14ac:dyDescent="0.3">
      <c r="L51" s="165"/>
    </row>
    <row r="52" spans="2:63" ht="18.75" thickBot="1" x14ac:dyDescent="0.4">
      <c r="K52" s="137" t="s">
        <v>74</v>
      </c>
      <c r="L52" s="155">
        <v>1990</v>
      </c>
      <c r="M52" s="156">
        <v>1991</v>
      </c>
      <c r="N52" s="156">
        <v>1992</v>
      </c>
      <c r="O52" s="156">
        <v>1993</v>
      </c>
      <c r="P52" s="156">
        <v>1994</v>
      </c>
      <c r="Q52" s="156">
        <v>1995</v>
      </c>
      <c r="R52" s="156">
        <v>1996</v>
      </c>
      <c r="S52" s="156">
        <v>1997</v>
      </c>
      <c r="T52" s="156">
        <v>1998</v>
      </c>
      <c r="U52" s="156">
        <v>1999</v>
      </c>
      <c r="V52" s="156">
        <v>2000</v>
      </c>
      <c r="W52" s="156">
        <v>2001</v>
      </c>
      <c r="X52" s="156">
        <v>2002</v>
      </c>
      <c r="Y52" s="156">
        <v>2003</v>
      </c>
      <c r="Z52" s="156">
        <v>2004</v>
      </c>
      <c r="AA52" s="156">
        <v>2005</v>
      </c>
      <c r="AB52" s="156">
        <v>2006</v>
      </c>
      <c r="AC52" s="156">
        <v>2007</v>
      </c>
      <c r="AD52" s="156">
        <v>2008</v>
      </c>
      <c r="AE52" s="156">
        <v>2009</v>
      </c>
      <c r="AF52" s="156">
        <v>2010</v>
      </c>
      <c r="AG52" s="156">
        <v>2011</v>
      </c>
      <c r="AH52" s="157">
        <v>2012</v>
      </c>
      <c r="AI52" s="156">
        <v>2013</v>
      </c>
      <c r="AJ52" s="156">
        <v>2014</v>
      </c>
      <c r="AK52" s="156">
        <v>2015</v>
      </c>
      <c r="AL52" s="156">
        <v>2016</v>
      </c>
      <c r="AM52" s="156">
        <v>2017</v>
      </c>
      <c r="AN52" s="156">
        <v>2018</v>
      </c>
      <c r="AO52" s="156">
        <v>2019</v>
      </c>
      <c r="AP52" s="156">
        <v>2020</v>
      </c>
      <c r="AQ52" s="156">
        <v>2021</v>
      </c>
      <c r="AR52" s="156">
        <v>2022</v>
      </c>
      <c r="AS52" s="156">
        <v>2023</v>
      </c>
      <c r="AT52" s="156">
        <v>2024</v>
      </c>
      <c r="AU52" s="156">
        <v>2025</v>
      </c>
      <c r="AV52" s="156">
        <v>2026</v>
      </c>
      <c r="AW52" s="156">
        <v>2027</v>
      </c>
      <c r="AX52" s="156">
        <v>2028</v>
      </c>
      <c r="AY52" s="156">
        <v>2029</v>
      </c>
      <c r="AZ52" s="156">
        <v>2030</v>
      </c>
      <c r="BA52" s="156">
        <v>2031</v>
      </c>
      <c r="BB52" s="156">
        <v>2032</v>
      </c>
      <c r="BC52" s="156">
        <v>2033</v>
      </c>
      <c r="BD52" s="8"/>
      <c r="BE52" s="8"/>
      <c r="BF52" s="8"/>
      <c r="BG52" s="8"/>
      <c r="BH52" s="8"/>
      <c r="BI52" s="8"/>
      <c r="BJ52" s="8"/>
      <c r="BK52" s="8"/>
    </row>
    <row r="53" spans="2:63" x14ac:dyDescent="0.25">
      <c r="K53" s="18" t="s">
        <v>7</v>
      </c>
      <c r="L53" s="147">
        <v>20.818635476490066</v>
      </c>
      <c r="M53" s="147">
        <v>29.939012133540061</v>
      </c>
      <c r="N53" s="147">
        <v>24.744598200441139</v>
      </c>
      <c r="O53" s="147">
        <v>26.454625243451144</v>
      </c>
      <c r="P53" s="147">
        <v>28.745133713000733</v>
      </c>
      <c r="Q53" s="147">
        <v>23.9907257813</v>
      </c>
      <c r="R53" s="147">
        <v>33.744878504660001</v>
      </c>
      <c r="S53" s="147">
        <v>24.891068824287203</v>
      </c>
      <c r="T53" s="147">
        <v>20.912139165409641</v>
      </c>
      <c r="U53" s="147">
        <v>17.550820759241084</v>
      </c>
      <c r="V53" s="147">
        <v>14.501812924539736</v>
      </c>
      <c r="W53" s="147">
        <v>15.654697185705317</v>
      </c>
      <c r="X53" s="147">
        <v>15.827021296877001</v>
      </c>
      <c r="Y53" s="147">
        <v>21.749347002903875</v>
      </c>
      <c r="Z53" s="147">
        <v>16.324347919234622</v>
      </c>
      <c r="AA53" s="147">
        <v>13.610315732009807</v>
      </c>
      <c r="AB53" s="147">
        <v>20.926229986073452</v>
      </c>
      <c r="AC53" s="147">
        <v>17.388067033834048</v>
      </c>
      <c r="AD53" s="147">
        <v>15.330037226433816</v>
      </c>
      <c r="AE53" s="147">
        <v>15.454039974116094</v>
      </c>
      <c r="AF53" s="147">
        <v>14.897330773458295</v>
      </c>
      <c r="AG53" s="147">
        <v>12.285401930407659</v>
      </c>
      <c r="AH53" s="147">
        <v>9.6395655034551897</v>
      </c>
      <c r="AI53" s="147">
        <v>12.240530242064004</v>
      </c>
      <c r="AJ53" s="147">
        <v>9.6523904161511389</v>
      </c>
      <c r="AK53" s="147">
        <v>6.857479708590569</v>
      </c>
      <c r="AL53" s="147">
        <v>7.8970525359076502</v>
      </c>
      <c r="AM53" s="147">
        <v>5.7329748592390795</v>
      </c>
      <c r="AN53" s="134">
        <v>5.8754899987958042</v>
      </c>
      <c r="AO53" s="134">
        <v>3.0097133099099871</v>
      </c>
      <c r="AP53" s="134">
        <v>2.7098450255318243</v>
      </c>
      <c r="AQ53" s="21">
        <v>3.8073348166676642</v>
      </c>
      <c r="AR53" s="21">
        <v>3.7285178666083212</v>
      </c>
      <c r="AS53" s="2">
        <v>2.301804344496114</v>
      </c>
      <c r="AT53" s="21"/>
      <c r="AU53" s="21"/>
      <c r="AV53" s="21"/>
      <c r="AW53" s="21"/>
      <c r="AX53" s="21"/>
      <c r="AY53" s="21"/>
      <c r="AZ53" s="21"/>
      <c r="BA53" s="21"/>
      <c r="BB53" s="21"/>
      <c r="BC53" s="21"/>
      <c r="BD53" s="21"/>
      <c r="BE53" s="21"/>
      <c r="BF53" s="21"/>
      <c r="BG53" s="21"/>
      <c r="BH53" s="21"/>
      <c r="BI53" s="21"/>
      <c r="BJ53" s="21"/>
      <c r="BK53" s="21"/>
    </row>
    <row r="54" spans="2:63" x14ac:dyDescent="0.25">
      <c r="K54" s="18" t="s">
        <v>12</v>
      </c>
      <c r="L54" s="147">
        <v>0.39866138664893697</v>
      </c>
      <c r="M54" s="147">
        <v>0.47827366820609768</v>
      </c>
      <c r="N54" s="147">
        <v>0.66548270875795801</v>
      </c>
      <c r="O54" s="147">
        <v>1.0103074015568725</v>
      </c>
      <c r="P54" s="147">
        <v>1.79238266825296</v>
      </c>
      <c r="Q54" s="147">
        <v>2.6332048731187419</v>
      </c>
      <c r="R54" s="147">
        <v>3.6358771869107991</v>
      </c>
      <c r="S54" s="147">
        <v>4.2320176662507745</v>
      </c>
      <c r="T54" s="147">
        <v>4.9858434646145842</v>
      </c>
      <c r="U54" s="147">
        <v>5.5031473447475276</v>
      </c>
      <c r="V54" s="147">
        <v>5.5578425795510462</v>
      </c>
      <c r="W54" s="147">
        <v>5.6767907110004012</v>
      </c>
      <c r="X54" s="147">
        <v>5.807987136312172</v>
      </c>
      <c r="Y54" s="147">
        <v>5.8559516593810343</v>
      </c>
      <c r="Z54" s="147">
        <v>5.750618092637187</v>
      </c>
      <c r="AA54" s="147">
        <v>5.0647682330315602</v>
      </c>
      <c r="AB54" s="147">
        <v>5.2812819237219024</v>
      </c>
      <c r="AC54" s="147">
        <v>4.1506614692121833</v>
      </c>
      <c r="AD54" s="147">
        <v>4.0821488705774867</v>
      </c>
      <c r="AE54" s="147">
        <v>3.7518283988750376</v>
      </c>
      <c r="AF54" s="147">
        <v>4.4243704935009749</v>
      </c>
      <c r="AG54" s="147">
        <v>3.34140849205086</v>
      </c>
      <c r="AH54" s="147">
        <v>2.6907336924976204</v>
      </c>
      <c r="AI54" s="147">
        <v>2.1014150367903497</v>
      </c>
      <c r="AJ54" s="147">
        <v>1.3772040410868438</v>
      </c>
      <c r="AK54" s="147">
        <v>1.2567570684313569</v>
      </c>
      <c r="AL54" s="147">
        <v>1.4608930384568086</v>
      </c>
      <c r="AM54" s="147">
        <v>1.330087171949921</v>
      </c>
      <c r="AN54" s="134">
        <v>1.3105171840095751</v>
      </c>
      <c r="AO54" s="134">
        <v>1.2811689880739239</v>
      </c>
      <c r="AP54" s="134">
        <v>0.80114170568245069</v>
      </c>
      <c r="AQ54" s="21">
        <v>0.93440021585167987</v>
      </c>
      <c r="AR54" s="21">
        <v>0.54064350881228884</v>
      </c>
      <c r="AS54" s="2">
        <v>0.65509720698903773</v>
      </c>
      <c r="AT54" s="21"/>
      <c r="AU54" s="21"/>
      <c r="AV54" s="21"/>
      <c r="AW54" s="21"/>
      <c r="AX54" s="21"/>
      <c r="AY54" s="21"/>
      <c r="AZ54" s="21"/>
      <c r="BA54" s="21"/>
      <c r="BB54" s="21"/>
      <c r="BC54" s="21"/>
      <c r="BD54" s="21"/>
      <c r="BE54" s="21"/>
      <c r="BF54" s="21"/>
      <c r="BG54" s="21"/>
      <c r="BH54" s="21"/>
      <c r="BI54" s="21"/>
      <c r="BJ54" s="21"/>
      <c r="BK54" s="21"/>
    </row>
    <row r="55" spans="2:63" x14ac:dyDescent="0.25">
      <c r="K55" s="18" t="s">
        <v>8</v>
      </c>
      <c r="L55" s="147">
        <v>0.72738853199999998</v>
      </c>
      <c r="M55" s="147">
        <v>0.92645146763684194</v>
      </c>
      <c r="N55" s="147">
        <v>0.81885189503684208</v>
      </c>
      <c r="O55" s="147">
        <v>0.78509857119473692</v>
      </c>
      <c r="P55" s="147">
        <v>1.8683578306328497</v>
      </c>
      <c r="Q55" s="147">
        <v>1.0720486283535544</v>
      </c>
      <c r="R55" s="147">
        <v>1.4385010928045889</v>
      </c>
      <c r="S55" s="147">
        <v>0.85282454109024586</v>
      </c>
      <c r="T55" s="147">
        <v>1.2249340959149078</v>
      </c>
      <c r="U55" s="147">
        <v>0.89691922534498192</v>
      </c>
      <c r="V55" s="147">
        <v>0.58869994835029837</v>
      </c>
      <c r="W55" s="147">
        <v>0.89425739225405365</v>
      </c>
      <c r="X55" s="147">
        <v>1.1401669124644529</v>
      </c>
      <c r="Y55" s="147">
        <v>1.5446708141116354</v>
      </c>
      <c r="Z55" s="147">
        <v>1.2568138182087971</v>
      </c>
      <c r="AA55" s="147">
        <v>1.1559705045201845</v>
      </c>
      <c r="AB55" s="147">
        <v>1.2296188089717597</v>
      </c>
      <c r="AC55" s="147">
        <v>1.0284365755734348</v>
      </c>
      <c r="AD55" s="147">
        <v>0.90026760727282407</v>
      </c>
      <c r="AE55" s="147">
        <v>1.0078193843611061</v>
      </c>
      <c r="AF55" s="147">
        <v>0.69352018645883606</v>
      </c>
      <c r="AG55" s="147">
        <v>0.46821457223365431</v>
      </c>
      <c r="AH55" s="147">
        <v>0.40473866489549987</v>
      </c>
      <c r="AI55" s="147">
        <v>0.22210717868557542</v>
      </c>
      <c r="AJ55" s="147">
        <v>0.1760713814223</v>
      </c>
      <c r="AK55" s="147">
        <v>0.23035873231019996</v>
      </c>
      <c r="AL55" s="147">
        <v>0.24455270074470298</v>
      </c>
      <c r="AM55" s="147">
        <v>0.22789808150744448</v>
      </c>
      <c r="AN55" s="134">
        <v>0.11605326071068339</v>
      </c>
      <c r="AO55" s="134">
        <v>0.12799211892196563</v>
      </c>
      <c r="AP55" s="134">
        <v>0.13120473944551125</v>
      </c>
      <c r="AQ55" s="21">
        <v>0.12147815600709563</v>
      </c>
      <c r="AR55" s="21">
        <v>0.18210006564551437</v>
      </c>
      <c r="AS55" s="2">
        <v>0.10717728636607354</v>
      </c>
      <c r="AT55" s="21"/>
      <c r="AU55" s="21"/>
      <c r="AV55" s="21"/>
      <c r="AW55" s="21"/>
      <c r="AX55" s="21"/>
      <c r="AY55" s="21"/>
      <c r="AZ55" s="21"/>
      <c r="BA55" s="21"/>
      <c r="BB55" s="21"/>
      <c r="BC55" s="21"/>
      <c r="BD55" s="21"/>
      <c r="BE55" s="21"/>
      <c r="BF55" s="21"/>
      <c r="BG55" s="21"/>
      <c r="BH55" s="21"/>
      <c r="BI55" s="21"/>
      <c r="BJ55" s="21"/>
      <c r="BK55" s="21"/>
    </row>
    <row r="56" spans="2:63" x14ac:dyDescent="0.25">
      <c r="K56" s="18" t="s">
        <v>9</v>
      </c>
      <c r="L56" s="147">
        <v>0</v>
      </c>
      <c r="M56" s="147">
        <v>0</v>
      </c>
      <c r="N56" s="147">
        <v>0</v>
      </c>
      <c r="O56" s="147">
        <v>0</v>
      </c>
      <c r="P56" s="147">
        <v>0</v>
      </c>
      <c r="Q56" s="147">
        <v>1.5930490399999999</v>
      </c>
      <c r="R56" s="147">
        <v>2.9413221600000004</v>
      </c>
      <c r="S56" s="147">
        <v>3.2390734400000003</v>
      </c>
      <c r="T56" s="147">
        <v>2.6064000800000002</v>
      </c>
      <c r="U56" s="147">
        <v>2.7352505599999999</v>
      </c>
      <c r="V56" s="147">
        <v>2.73185448</v>
      </c>
      <c r="W56" s="147">
        <v>2.4194941600000002</v>
      </c>
      <c r="X56" s="147">
        <v>1.90768</v>
      </c>
      <c r="Y56" s="147">
        <v>0.15368000000000001</v>
      </c>
      <c r="Z56" s="147">
        <v>1.4399999999999999E-3</v>
      </c>
      <c r="AA56" s="147">
        <v>0</v>
      </c>
      <c r="AB56" s="147">
        <v>0</v>
      </c>
      <c r="AC56" s="147">
        <v>0</v>
      </c>
      <c r="AD56" s="147">
        <v>0</v>
      </c>
      <c r="AE56" s="147">
        <v>0</v>
      </c>
      <c r="AF56" s="147">
        <v>0</v>
      </c>
      <c r="AG56" s="147">
        <v>0</v>
      </c>
      <c r="AH56" s="147">
        <v>0</v>
      </c>
      <c r="AI56" s="147">
        <v>0</v>
      </c>
      <c r="AJ56" s="147">
        <v>0</v>
      </c>
      <c r="AK56" s="147">
        <v>0</v>
      </c>
      <c r="AL56" s="147">
        <v>0</v>
      </c>
      <c r="AM56" s="147">
        <v>0</v>
      </c>
      <c r="AN56" s="134">
        <v>0</v>
      </c>
      <c r="AO56" s="134">
        <v>0</v>
      </c>
      <c r="AP56" s="134">
        <v>0</v>
      </c>
      <c r="AQ56" s="21">
        <v>0</v>
      </c>
      <c r="AR56" s="21">
        <v>0</v>
      </c>
      <c r="AS56" s="2">
        <v>0</v>
      </c>
      <c r="AT56" s="21"/>
      <c r="AU56" s="21"/>
      <c r="AV56" s="21"/>
      <c r="AW56" s="21"/>
      <c r="AX56" s="21"/>
      <c r="AY56" s="21"/>
      <c r="AZ56" s="21"/>
      <c r="BA56" s="21"/>
      <c r="BB56" s="21"/>
      <c r="BC56" s="21"/>
      <c r="BD56" s="21"/>
      <c r="BE56" s="21"/>
      <c r="BF56" s="21"/>
      <c r="BG56" s="21"/>
      <c r="BH56" s="21"/>
      <c r="BI56" s="21"/>
      <c r="BJ56" s="21"/>
      <c r="BK56" s="21"/>
    </row>
    <row r="57" spans="2:63" ht="15.75" thickBot="1" x14ac:dyDescent="0.3">
      <c r="K57" s="23" t="s">
        <v>10</v>
      </c>
      <c r="L57" s="148">
        <v>6.6189861771929814E-2</v>
      </c>
      <c r="M57" s="148">
        <v>0.18442287612385647</v>
      </c>
      <c r="N57" s="148">
        <v>0.23645666676699068</v>
      </c>
      <c r="O57" s="148">
        <v>0.36971877891146621</v>
      </c>
      <c r="P57" s="148">
        <v>0.46991971877309752</v>
      </c>
      <c r="Q57" s="148">
        <v>0.55646308250000009</v>
      </c>
      <c r="R57" s="148">
        <v>0.66915748075000003</v>
      </c>
      <c r="S57" s="148">
        <v>0.76512212270474744</v>
      </c>
      <c r="T57" s="148">
        <v>0.98109915321500007</v>
      </c>
      <c r="U57" s="148">
        <v>1.0957452866999999</v>
      </c>
      <c r="V57" s="148">
        <v>1.155186023</v>
      </c>
      <c r="W57" s="148">
        <v>1.1827209952500002</v>
      </c>
      <c r="X57" s="148">
        <v>1.2278734623250003</v>
      </c>
      <c r="Y57" s="148">
        <v>1.14482224925</v>
      </c>
      <c r="Z57" s="148">
        <v>1.2324333080118977</v>
      </c>
      <c r="AA57" s="148">
        <v>1.3542266176671376</v>
      </c>
      <c r="AB57" s="148">
        <v>1.4350814128358678</v>
      </c>
      <c r="AC57" s="148">
        <v>1.4556490409848175</v>
      </c>
      <c r="AD57" s="148">
        <v>1.49365128552126</v>
      </c>
      <c r="AE57" s="148">
        <v>1.4275539436324223</v>
      </c>
      <c r="AF57" s="148">
        <v>1.3835972288340443</v>
      </c>
      <c r="AG57" s="148">
        <v>1.3931616477625</v>
      </c>
      <c r="AH57" s="148">
        <v>1.4797482030649998</v>
      </c>
      <c r="AI57" s="148">
        <v>1.4227283787949998</v>
      </c>
      <c r="AJ57" s="148">
        <v>1.4969322270025001</v>
      </c>
      <c r="AK57" s="148">
        <v>1.4901526608325</v>
      </c>
      <c r="AL57" s="148">
        <v>1.4848818612800001</v>
      </c>
      <c r="AM57" s="148">
        <v>1.39755688246</v>
      </c>
      <c r="AN57" s="146">
        <v>1.4520011148025003</v>
      </c>
      <c r="AO57" s="146">
        <v>1.5154494232655003</v>
      </c>
      <c r="AP57" s="146">
        <v>1.526009938704</v>
      </c>
      <c r="AQ57" s="26">
        <v>1.481761430963499</v>
      </c>
      <c r="AR57" s="26">
        <v>1.4810568211005</v>
      </c>
      <c r="AS57" s="2">
        <v>1.4454481615570827</v>
      </c>
      <c r="AT57" s="26"/>
      <c r="AU57" s="26"/>
      <c r="AV57" s="26"/>
      <c r="AW57" s="26"/>
      <c r="AX57" s="26"/>
      <c r="AY57" s="26"/>
      <c r="AZ57" s="26"/>
      <c r="BA57" s="26"/>
      <c r="BB57" s="26"/>
      <c r="BC57" s="26"/>
      <c r="BD57" s="26"/>
      <c r="BE57" s="26"/>
      <c r="BF57" s="26"/>
      <c r="BG57" s="26"/>
      <c r="BH57" s="26"/>
      <c r="BI57" s="26"/>
      <c r="BJ57" s="26"/>
      <c r="BK57" s="26"/>
    </row>
    <row r="58" spans="2:63" x14ac:dyDescent="0.25">
      <c r="K58" s="18" t="s">
        <v>68</v>
      </c>
      <c r="L58" s="139"/>
      <c r="M58" s="45"/>
      <c r="N58" s="45"/>
      <c r="O58" s="45"/>
      <c r="P58" s="45"/>
      <c r="Q58" s="45"/>
      <c r="R58" s="45"/>
      <c r="S58" s="45"/>
      <c r="T58" s="45"/>
      <c r="U58" s="45"/>
      <c r="V58" s="45"/>
      <c r="W58" s="45"/>
      <c r="X58" s="45"/>
      <c r="Y58" s="45"/>
      <c r="Z58" s="45"/>
      <c r="AA58" s="45"/>
      <c r="AB58" s="45"/>
      <c r="AC58" s="45"/>
      <c r="AD58" s="45"/>
      <c r="AE58" s="45"/>
      <c r="AF58" s="45"/>
      <c r="AG58" s="45"/>
      <c r="AH58" s="45"/>
      <c r="AI58" s="45"/>
      <c r="AJ58" s="140"/>
      <c r="AK58" s="140"/>
      <c r="AL58" s="140"/>
      <c r="AM58" s="140"/>
      <c r="AN58" s="140"/>
      <c r="AO58" s="140"/>
      <c r="AP58" s="140"/>
      <c r="AQ58" s="140"/>
      <c r="AR58" s="140"/>
      <c r="AS58" s="140"/>
      <c r="AT58" s="94">
        <v>0.62183066809400001</v>
      </c>
      <c r="AU58" s="94">
        <v>0.606916880384478</v>
      </c>
      <c r="AV58" s="94">
        <v>0.52023905872158505</v>
      </c>
      <c r="AW58" s="94">
        <v>0.41247291606449898</v>
      </c>
      <c r="AX58" s="94">
        <v>0.37776720367399996</v>
      </c>
      <c r="AY58" s="94">
        <v>1.5175356209999999E-3</v>
      </c>
      <c r="AZ58" s="94">
        <v>1.2957841670000001E-3</v>
      </c>
      <c r="BA58" s="94">
        <v>1.175175398E-3</v>
      </c>
      <c r="BB58" s="94">
        <v>1.019484378E-3</v>
      </c>
      <c r="BC58" s="94">
        <v>9.5493002400000001E-4</v>
      </c>
      <c r="BD58" s="143"/>
      <c r="BE58" s="143"/>
      <c r="BF58" s="143"/>
      <c r="BG58" s="143"/>
      <c r="BH58" s="143"/>
      <c r="BI58" s="143"/>
      <c r="BJ58" s="143"/>
      <c r="BK58" s="143"/>
    </row>
    <row r="59" spans="2:63" x14ac:dyDescent="0.25">
      <c r="K59" s="18" t="s">
        <v>106</v>
      </c>
      <c r="L59" s="83"/>
      <c r="AJ59" s="141"/>
      <c r="AK59" s="141"/>
      <c r="AL59" s="141"/>
      <c r="AM59" s="141"/>
      <c r="AN59" s="141"/>
      <c r="AO59" s="141"/>
      <c r="AP59" s="141"/>
      <c r="AQ59" s="141"/>
      <c r="AR59" s="141"/>
      <c r="AS59" s="141"/>
      <c r="AT59" s="145">
        <v>0.67867624181376784</v>
      </c>
      <c r="AU59" s="145">
        <v>0.70193948845625032</v>
      </c>
      <c r="AV59" s="145">
        <v>0.99902426587011384</v>
      </c>
      <c r="AW59" s="145">
        <v>0.69713208535165805</v>
      </c>
      <c r="AX59" s="145">
        <v>0.48641107865704203</v>
      </c>
      <c r="AY59" s="145">
        <v>0.42102733432317807</v>
      </c>
      <c r="AZ59" s="145">
        <v>0.33407008338043992</v>
      </c>
      <c r="BA59" s="145">
        <v>0.26107962357998393</v>
      </c>
      <c r="BB59" s="145">
        <v>0.27208868406506592</v>
      </c>
      <c r="BC59" s="145">
        <v>0.27711583334555995</v>
      </c>
      <c r="BD59" s="142"/>
      <c r="BE59" s="142"/>
      <c r="BF59" s="142"/>
      <c r="BG59" s="142"/>
      <c r="BH59" s="142"/>
      <c r="BI59" s="142"/>
      <c r="BJ59" s="142"/>
      <c r="BK59" s="142"/>
    </row>
    <row r="60" spans="2:63" x14ac:dyDescent="0.25">
      <c r="K60" s="18" t="s">
        <v>69</v>
      </c>
      <c r="L60" s="83"/>
      <c r="AT60" s="94">
        <v>0.11407834506587998</v>
      </c>
      <c r="AU60" s="94">
        <v>0.19012733260247999</v>
      </c>
      <c r="AV60" s="94">
        <v>9.1199379466649994E-2</v>
      </c>
      <c r="AW60" s="94">
        <v>8.630014701671998E-2</v>
      </c>
      <c r="AX60" s="94">
        <v>7.7837262339719979E-2</v>
      </c>
      <c r="AY60" s="94">
        <v>5.0358417471959994E-2</v>
      </c>
      <c r="AZ60" s="94">
        <v>5.1915498296610012E-2</v>
      </c>
      <c r="BA60" s="94">
        <v>2.6209939358069999E-2</v>
      </c>
      <c r="BB60" s="94">
        <v>2.7023777553629995E-2</v>
      </c>
      <c r="BC60" s="94">
        <v>2.4590115455099999E-2</v>
      </c>
      <c r="BD60" s="142"/>
      <c r="BE60" s="142"/>
      <c r="BF60" s="142"/>
      <c r="BG60" s="142"/>
      <c r="BH60" s="142"/>
      <c r="BI60" s="142"/>
      <c r="BJ60" s="142"/>
      <c r="BK60" s="142"/>
    </row>
    <row r="61" spans="2:63" x14ac:dyDescent="0.25">
      <c r="K61" s="18" t="s">
        <v>70</v>
      </c>
      <c r="L61" s="83"/>
      <c r="AD61" s="21"/>
      <c r="AP61" s="21"/>
      <c r="AQ61" s="21"/>
      <c r="AR61" s="21"/>
      <c r="AT61" s="94">
        <v>0</v>
      </c>
      <c r="AU61" s="94">
        <v>0</v>
      </c>
      <c r="AV61" s="94">
        <v>0</v>
      </c>
      <c r="AW61" s="94">
        <v>0</v>
      </c>
      <c r="AX61" s="94">
        <v>0</v>
      </c>
      <c r="AY61" s="94">
        <v>0</v>
      </c>
      <c r="AZ61" s="94">
        <v>0</v>
      </c>
      <c r="BA61" s="94">
        <v>0</v>
      </c>
      <c r="BB61" s="94">
        <v>0</v>
      </c>
      <c r="BC61" s="94">
        <v>0</v>
      </c>
      <c r="BD61" s="142"/>
      <c r="BE61" s="142"/>
      <c r="BF61" s="142"/>
      <c r="BG61" s="142"/>
      <c r="BH61" s="142"/>
      <c r="BI61" s="142"/>
      <c r="BJ61" s="142"/>
      <c r="BK61" s="142"/>
    </row>
    <row r="62" spans="2:63" ht="15.75" thickBot="1" x14ac:dyDescent="0.3">
      <c r="K62" s="23" t="s">
        <v>72</v>
      </c>
      <c r="L62" s="50"/>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26"/>
      <c r="AQ62" s="26"/>
      <c r="AR62" s="26"/>
      <c r="AS62" s="76"/>
      <c r="AT62" s="95">
        <v>1.5137777770342498</v>
      </c>
      <c r="AU62" s="95">
        <v>1.4115028235859997</v>
      </c>
      <c r="AV62" s="95">
        <v>1.38300709833775</v>
      </c>
      <c r="AW62" s="95">
        <v>1.3476327347657497</v>
      </c>
      <c r="AX62" s="95">
        <v>1.3405660606702496</v>
      </c>
      <c r="AY62" s="95">
        <v>1.3196053077525001</v>
      </c>
      <c r="AZ62" s="95">
        <v>1.2018352741575002</v>
      </c>
      <c r="BA62" s="95">
        <v>1.1269758237210001</v>
      </c>
      <c r="BB62" s="95">
        <v>1.0772448235157501</v>
      </c>
      <c r="BC62" s="95">
        <v>1.0188990412994998</v>
      </c>
      <c r="BD62" s="144"/>
      <c r="BE62" s="144"/>
      <c r="BF62" s="144"/>
      <c r="BG62" s="144"/>
      <c r="BH62" s="144"/>
      <c r="BI62" s="144"/>
      <c r="BJ62" s="144"/>
      <c r="BK62" s="144"/>
    </row>
    <row r="63" spans="2:63" x14ac:dyDescent="0.25">
      <c r="L63" s="5" t="s">
        <v>76</v>
      </c>
      <c r="AP63" s="21"/>
      <c r="AQ63" s="21"/>
      <c r="AR63" s="21"/>
    </row>
    <row r="64" spans="2:63" x14ac:dyDescent="0.25">
      <c r="AP64" s="21"/>
      <c r="AQ64" s="21"/>
      <c r="AR64" s="21"/>
    </row>
    <row r="72" spans="2:63" ht="18" x14ac:dyDescent="0.35">
      <c r="B72" s="221" t="s">
        <v>23</v>
      </c>
      <c r="C72" s="221"/>
      <c r="D72" s="221"/>
      <c r="E72" s="221"/>
      <c r="F72" s="221"/>
      <c r="G72" s="221"/>
      <c r="H72" s="221"/>
      <c r="I72" s="221"/>
      <c r="J72" s="221"/>
      <c r="K72" s="221"/>
    </row>
    <row r="74" spans="2:63" ht="15.75" thickBot="1" x14ac:dyDescent="0.3">
      <c r="AQ74" s="76"/>
      <c r="BE74" s="76"/>
      <c r="BF74" s="76"/>
      <c r="BG74" s="76"/>
      <c r="BH74" s="76"/>
      <c r="BI74" s="76"/>
    </row>
    <row r="75" spans="2:63" ht="18.75" thickBot="1" x14ac:dyDescent="0.4">
      <c r="K75" s="137" t="s">
        <v>78</v>
      </c>
      <c r="L75" s="158">
        <v>1990</v>
      </c>
      <c r="M75" s="159">
        <v>1991</v>
      </c>
      <c r="N75" s="159">
        <v>1992</v>
      </c>
      <c r="O75" s="156">
        <v>1993</v>
      </c>
      <c r="P75" s="156">
        <v>1994</v>
      </c>
      <c r="Q75" s="159">
        <v>1995</v>
      </c>
      <c r="R75" s="156">
        <v>1996</v>
      </c>
      <c r="S75" s="156">
        <v>1997</v>
      </c>
      <c r="T75" s="156">
        <v>1998</v>
      </c>
      <c r="U75" s="156">
        <v>1999</v>
      </c>
      <c r="V75" s="156">
        <v>2000</v>
      </c>
      <c r="W75" s="156">
        <v>2001</v>
      </c>
      <c r="X75" s="156">
        <v>2002</v>
      </c>
      <c r="Y75" s="156">
        <v>2003</v>
      </c>
      <c r="Z75" s="156">
        <v>2004</v>
      </c>
      <c r="AA75" s="156">
        <v>2005</v>
      </c>
      <c r="AB75" s="156">
        <v>2006</v>
      </c>
      <c r="AC75" s="156">
        <v>2007</v>
      </c>
      <c r="AD75" s="156">
        <v>2008</v>
      </c>
      <c r="AE75" s="156">
        <v>2009</v>
      </c>
      <c r="AF75" s="156">
        <v>2010</v>
      </c>
      <c r="AG75" s="156">
        <v>2011</v>
      </c>
      <c r="AH75" s="156">
        <v>2012</v>
      </c>
      <c r="AI75" s="156">
        <v>2013</v>
      </c>
      <c r="AJ75" s="157">
        <v>2014</v>
      </c>
      <c r="AK75" s="157">
        <v>2015</v>
      </c>
      <c r="AL75" s="157">
        <v>2016</v>
      </c>
      <c r="AM75" s="157">
        <v>2017</v>
      </c>
      <c r="AN75" s="157">
        <v>2018</v>
      </c>
      <c r="AO75" s="157">
        <v>2019</v>
      </c>
      <c r="AP75" s="157">
        <v>2020</v>
      </c>
      <c r="AQ75" s="160">
        <v>2021</v>
      </c>
      <c r="AR75" s="156">
        <v>2022</v>
      </c>
      <c r="AS75" s="156">
        <v>2023</v>
      </c>
      <c r="AT75" s="156">
        <v>2024</v>
      </c>
      <c r="AU75" s="156">
        <v>2025</v>
      </c>
      <c r="AV75" s="156">
        <v>2026</v>
      </c>
      <c r="AW75" s="156">
        <v>2027</v>
      </c>
      <c r="AX75" s="156">
        <v>2028</v>
      </c>
      <c r="AY75" s="156">
        <v>2029</v>
      </c>
      <c r="AZ75" s="156">
        <v>2030</v>
      </c>
      <c r="BA75" s="156">
        <v>2031</v>
      </c>
      <c r="BB75" s="156">
        <v>2032</v>
      </c>
      <c r="BC75" s="156">
        <v>2033</v>
      </c>
      <c r="BD75" s="7"/>
      <c r="BE75" s="7"/>
      <c r="BF75" s="7"/>
      <c r="BG75" s="7"/>
      <c r="BH75" s="7"/>
      <c r="BI75" s="7"/>
      <c r="BJ75" s="7"/>
      <c r="BK75" s="7"/>
    </row>
    <row r="76" spans="2:63" ht="18" x14ac:dyDescent="0.35">
      <c r="K76" s="27" t="s">
        <v>33</v>
      </c>
      <c r="L76" s="28">
        <v>22.188618328936276</v>
      </c>
      <c r="M76" s="29">
        <v>31.729940968161781</v>
      </c>
      <c r="N76" s="29">
        <v>26.581535083127214</v>
      </c>
      <c r="O76" s="30">
        <v>28.658727885583271</v>
      </c>
      <c r="P76" s="30">
        <v>32.851693871120716</v>
      </c>
      <c r="Q76" s="29">
        <v>29.70993885125813</v>
      </c>
      <c r="R76" s="30">
        <v>42.418661547112862</v>
      </c>
      <c r="S76" s="30">
        <v>33.755118779229242</v>
      </c>
      <c r="T76" s="30">
        <v>30.506816925739432</v>
      </c>
      <c r="U76" s="30">
        <v>27.273331419011519</v>
      </c>
      <c r="V76" s="30">
        <v>24.239969582120445</v>
      </c>
      <c r="W76" s="30">
        <v>25.307914555155836</v>
      </c>
      <c r="X76" s="30">
        <v>25.38643173200014</v>
      </c>
      <c r="Y76" s="30">
        <v>30.129433948007048</v>
      </c>
      <c r="Z76" s="30">
        <v>24.103955174883023</v>
      </c>
      <c r="AA76" s="30">
        <v>20.814851303572599</v>
      </c>
      <c r="AB76" s="30">
        <v>28.293804390762997</v>
      </c>
      <c r="AC76" s="30">
        <v>23.140285867092544</v>
      </c>
      <c r="AD76" s="30">
        <v>21.01099728064478</v>
      </c>
      <c r="AE76" s="30">
        <v>21.391334909760303</v>
      </c>
      <c r="AF76" s="31">
        <v>21.085372430388944</v>
      </c>
      <c r="AG76" s="31">
        <v>17.443013191476393</v>
      </c>
      <c r="AH76" s="30">
        <v>14.076363489999995</v>
      </c>
      <c r="AI76" s="30">
        <v>15.747413999519654</v>
      </c>
      <c r="AJ76" s="30">
        <v>12.561796447694231</v>
      </c>
      <c r="AK76" s="30">
        <v>9.6780129383350584</v>
      </c>
      <c r="AL76" s="30">
        <v>11.118113809797437</v>
      </c>
      <c r="AM76" s="30">
        <v>8.726281605467884</v>
      </c>
      <c r="AN76" s="149">
        <v>8.7540615583185595</v>
      </c>
      <c r="AO76" s="149">
        <v>5.934323840171376</v>
      </c>
      <c r="AP76" s="149">
        <v>5.168201409363788</v>
      </c>
      <c r="AQ76" s="149">
        <v>6.3449746194899328</v>
      </c>
      <c r="AR76" s="21">
        <v>5.9323232508039654</v>
      </c>
      <c r="AS76" s="21">
        <v>4.5095269994083091</v>
      </c>
    </row>
    <row r="77" spans="2:63" ht="18" x14ac:dyDescent="0.35">
      <c r="K77" s="32" t="s">
        <v>34</v>
      </c>
      <c r="L77" s="33">
        <v>120.6279034338927</v>
      </c>
      <c r="M77" s="34">
        <v>176.81303011078552</v>
      </c>
      <c r="N77" s="34">
        <v>133.28301691611674</v>
      </c>
      <c r="O77" s="35">
        <v>104.63964855858502</v>
      </c>
      <c r="P77" s="35">
        <v>110.29239327274161</v>
      </c>
      <c r="Q77" s="34">
        <v>103.01274530468319</v>
      </c>
      <c r="R77" s="35">
        <v>144.14300190819165</v>
      </c>
      <c r="S77" s="35">
        <v>76.341714610644814</v>
      </c>
      <c r="T77" s="35">
        <v>55.252298919201777</v>
      </c>
      <c r="U77" s="35">
        <v>39.425325556964964</v>
      </c>
      <c r="V77" s="35">
        <v>14.398357881673503</v>
      </c>
      <c r="W77" s="35">
        <v>12.440418114838838</v>
      </c>
      <c r="X77" s="35">
        <v>11.128277356426217</v>
      </c>
      <c r="Y77" s="35">
        <v>17.495083803861071</v>
      </c>
      <c r="Z77" s="35">
        <v>10.248208893172951</v>
      </c>
      <c r="AA77" s="35">
        <v>7.9312742789464084</v>
      </c>
      <c r="AB77" s="35">
        <v>10.296541222319549</v>
      </c>
      <c r="AC77" s="35">
        <v>9.307584039528205</v>
      </c>
      <c r="AD77" s="35">
        <v>6.8848173004612763</v>
      </c>
      <c r="AE77" s="35">
        <v>4.9365611941084797</v>
      </c>
      <c r="AF77" s="36">
        <v>3.9237345493965439</v>
      </c>
      <c r="AG77" s="36">
        <v>3.3510671387339617</v>
      </c>
      <c r="AH77" s="35">
        <v>3.072166588967904</v>
      </c>
      <c r="AI77" s="35">
        <v>2.5677548155268113</v>
      </c>
      <c r="AJ77" s="35">
        <v>2.0181962415049393</v>
      </c>
      <c r="AK77" s="35">
        <v>2.5334556361022562</v>
      </c>
      <c r="AL77" s="35">
        <v>2.4095933317580709</v>
      </c>
      <c r="AM77" s="35">
        <v>1.8639637283322139</v>
      </c>
      <c r="AN77" s="149">
        <v>1.5685457102709024</v>
      </c>
      <c r="AO77" s="149">
        <v>1.3541605763106608</v>
      </c>
      <c r="AP77" s="149">
        <v>1.5853229242893021</v>
      </c>
      <c r="AQ77" s="149">
        <v>1.7013518225675033</v>
      </c>
      <c r="AR77" s="21">
        <v>1.5402482201592802</v>
      </c>
      <c r="AS77" s="21">
        <v>1.4289702763462135</v>
      </c>
    </row>
    <row r="78" spans="2:63" ht="15.75" thickBot="1" x14ac:dyDescent="0.3">
      <c r="K78" s="37" t="s">
        <v>58</v>
      </c>
      <c r="L78" s="38">
        <v>84.454026574422144</v>
      </c>
      <c r="M78" s="39">
        <v>116.20713372901285</v>
      </c>
      <c r="N78" s="39">
        <v>85.016446211837945</v>
      </c>
      <c r="O78" s="40">
        <v>91.316575061583052</v>
      </c>
      <c r="P78" s="40">
        <v>96.442467913793863</v>
      </c>
      <c r="Q78" s="39">
        <v>81.823768193166373</v>
      </c>
      <c r="R78" s="40">
        <v>120.26003207544645</v>
      </c>
      <c r="S78" s="40">
        <v>80.123030722071164</v>
      </c>
      <c r="T78" s="40">
        <v>68.221117089416225</v>
      </c>
      <c r="U78" s="40">
        <v>56.641703960541662</v>
      </c>
      <c r="V78" s="40">
        <v>46.712365821357388</v>
      </c>
      <c r="W78" s="40">
        <v>46.207368182180133</v>
      </c>
      <c r="X78" s="40">
        <v>47.194125279217914</v>
      </c>
      <c r="Y78" s="40">
        <v>58.225507617442489</v>
      </c>
      <c r="Z78" s="40">
        <v>47.035658795632216</v>
      </c>
      <c r="AA78" s="40">
        <v>40.845026313984022</v>
      </c>
      <c r="AB78" s="40">
        <v>45.453908330000004</v>
      </c>
      <c r="AC78" s="40">
        <v>35.485015416084124</v>
      </c>
      <c r="AD78" s="40">
        <v>25.714959830745084</v>
      </c>
      <c r="AE78" s="40">
        <v>19.716936703243739</v>
      </c>
      <c r="AF78" s="40">
        <v>18.37972817934082</v>
      </c>
      <c r="AG78" s="40">
        <v>15.885438048881134</v>
      </c>
      <c r="AH78" s="40">
        <v>13.132851133933183</v>
      </c>
      <c r="AI78" s="40">
        <v>12.367828145751705</v>
      </c>
      <c r="AJ78" s="40">
        <v>10.096377620358371</v>
      </c>
      <c r="AK78" s="40">
        <v>9.0485330842518188</v>
      </c>
      <c r="AL78" s="40">
        <v>9.8189199512564205</v>
      </c>
      <c r="AM78" s="40">
        <v>9.6946420138500944</v>
      </c>
      <c r="AN78" s="150">
        <v>12.184440616591706</v>
      </c>
      <c r="AO78" s="150">
        <v>11.659755334383103</v>
      </c>
      <c r="AP78" s="150">
        <v>9.8142400215648884</v>
      </c>
      <c r="AQ78" s="150">
        <v>11.100541371334268</v>
      </c>
      <c r="AR78" s="26">
        <v>10.378182908347652</v>
      </c>
      <c r="AS78" s="26">
        <v>9.4235838289214247</v>
      </c>
      <c r="AT78" s="76"/>
      <c r="AU78" s="76"/>
      <c r="AV78" s="76"/>
      <c r="AW78" s="76"/>
      <c r="AX78" s="76"/>
      <c r="AY78" s="76"/>
      <c r="AZ78" s="76"/>
      <c r="BA78" s="76"/>
      <c r="BB78" s="76"/>
      <c r="BC78" s="76"/>
      <c r="BD78" s="76"/>
      <c r="BE78" s="76"/>
      <c r="BF78" s="76"/>
      <c r="BG78" s="76"/>
      <c r="BH78" s="76"/>
      <c r="BI78" s="76"/>
      <c r="BJ78" s="76"/>
      <c r="BK78" s="76"/>
    </row>
    <row r="79" spans="2:63" x14ac:dyDescent="0.25">
      <c r="K79" s="47" t="s">
        <v>56</v>
      </c>
      <c r="L79" s="34"/>
      <c r="M79" s="34"/>
      <c r="N79" s="34"/>
      <c r="O79" s="35"/>
      <c r="P79" s="35"/>
      <c r="Q79" s="34"/>
      <c r="R79" s="35"/>
      <c r="S79" s="35"/>
      <c r="T79" s="35"/>
      <c r="U79" s="35"/>
      <c r="V79" s="35"/>
      <c r="W79" s="35"/>
      <c r="X79" s="35"/>
      <c r="Y79" s="35"/>
      <c r="Z79" s="35"/>
      <c r="AA79" s="35"/>
      <c r="AB79" s="35"/>
      <c r="AC79" s="35"/>
      <c r="AD79" s="35"/>
      <c r="AE79" s="35"/>
      <c r="AF79" s="35"/>
      <c r="AG79" s="35"/>
      <c r="AH79" s="35"/>
      <c r="AI79" s="35"/>
      <c r="AJ79" s="35"/>
      <c r="AK79" s="35"/>
      <c r="AL79" s="35"/>
      <c r="AM79" s="35"/>
      <c r="AN79" s="92"/>
      <c r="AO79" s="92"/>
      <c r="AP79" s="92"/>
      <c r="AS79" s="21"/>
      <c r="AT79" s="94">
        <v>2.8370808827000009</v>
      </c>
      <c r="AU79" s="94">
        <v>2.7775246882000002</v>
      </c>
      <c r="AV79" s="94">
        <v>2.8003809026000002</v>
      </c>
      <c r="AW79" s="94">
        <v>2.4388367482000004</v>
      </c>
      <c r="AX79" s="94">
        <v>2.1567720702000011</v>
      </c>
      <c r="AY79" s="94">
        <v>1.5463626331</v>
      </c>
      <c r="AZ79" s="94">
        <v>1.3216683239</v>
      </c>
      <c r="BA79" s="94">
        <v>1.0430080683</v>
      </c>
      <c r="BB79" s="94">
        <v>1.0030735496999998</v>
      </c>
      <c r="BC79" s="94">
        <v>0.92651827360000016</v>
      </c>
      <c r="BD79" s="142"/>
      <c r="BE79" s="142"/>
      <c r="BF79" s="142"/>
      <c r="BG79" s="142"/>
      <c r="BH79" s="142"/>
      <c r="BI79" s="142"/>
      <c r="BJ79" s="142"/>
      <c r="BK79" s="142"/>
    </row>
    <row r="80" spans="2:63" x14ac:dyDescent="0.25">
      <c r="K80" s="65" t="s">
        <v>52</v>
      </c>
      <c r="L80" s="34"/>
      <c r="M80" s="34"/>
      <c r="N80" s="34"/>
      <c r="O80" s="35"/>
      <c r="P80" s="35"/>
      <c r="Q80" s="34"/>
      <c r="R80" s="35"/>
      <c r="S80" s="35"/>
      <c r="T80" s="35"/>
      <c r="U80" s="35"/>
      <c r="V80" s="35"/>
      <c r="W80" s="35"/>
      <c r="X80" s="35"/>
      <c r="Y80" s="35"/>
      <c r="Z80" s="35"/>
      <c r="AA80" s="35"/>
      <c r="AB80" s="35"/>
      <c r="AC80" s="35"/>
      <c r="AD80" s="35"/>
      <c r="AE80" s="35"/>
      <c r="AF80" s="35"/>
      <c r="AG80" s="35"/>
      <c r="AH80" s="35"/>
      <c r="AI80" s="35"/>
      <c r="AJ80" s="35"/>
      <c r="AK80" s="35"/>
      <c r="AL80" s="35"/>
      <c r="AM80" s="35"/>
      <c r="AN80" s="92"/>
      <c r="AO80" s="92"/>
      <c r="AP80" s="92"/>
      <c r="AS80" s="21"/>
      <c r="AT80" s="94">
        <v>0.87687470000000012</v>
      </c>
      <c r="AU80" s="94">
        <v>1.0125079999999997</v>
      </c>
      <c r="AV80" s="94">
        <v>0.75262150000000072</v>
      </c>
      <c r="AW80" s="94">
        <v>0.71639769999999992</v>
      </c>
      <c r="AX80" s="94">
        <v>0.69886380000000026</v>
      </c>
      <c r="AY80" s="94">
        <v>0.58246590000000009</v>
      </c>
      <c r="AZ80" s="94">
        <v>0.53918239999999984</v>
      </c>
      <c r="BA80" s="94">
        <v>0.45372350000000017</v>
      </c>
      <c r="BB80" s="94">
        <v>0.41914669999999976</v>
      </c>
      <c r="BC80" s="94">
        <v>0.37628180000000022</v>
      </c>
      <c r="BD80" s="142"/>
      <c r="BE80" s="142"/>
      <c r="BF80" s="142"/>
      <c r="BG80" s="142"/>
      <c r="BH80" s="142"/>
      <c r="BI80" s="142"/>
      <c r="BJ80" s="142"/>
      <c r="BK80" s="142"/>
    </row>
    <row r="81" spans="11:63" ht="15.75" thickBot="1" x14ac:dyDescent="0.3">
      <c r="K81" s="50" t="s">
        <v>57</v>
      </c>
      <c r="L81" s="39"/>
      <c r="M81" s="39"/>
      <c r="N81" s="39"/>
      <c r="O81" s="40"/>
      <c r="P81" s="40"/>
      <c r="Q81" s="39"/>
      <c r="R81" s="40"/>
      <c r="S81" s="40"/>
      <c r="T81" s="40"/>
      <c r="U81" s="40"/>
      <c r="V81" s="40"/>
      <c r="W81" s="40"/>
      <c r="X81" s="40"/>
      <c r="Y81" s="40"/>
      <c r="Z81" s="40"/>
      <c r="AA81" s="40"/>
      <c r="AB81" s="40"/>
      <c r="AC81" s="40"/>
      <c r="AD81" s="40"/>
      <c r="AE81" s="40"/>
      <c r="AF81" s="40"/>
      <c r="AG81" s="40"/>
      <c r="AH81" s="40"/>
      <c r="AI81" s="40"/>
      <c r="AJ81" s="40"/>
      <c r="AK81" s="40"/>
      <c r="AL81" s="40"/>
      <c r="AM81" s="40"/>
      <c r="AN81" s="93"/>
      <c r="AO81" s="93"/>
      <c r="AP81" s="93"/>
      <c r="AQ81" s="76"/>
      <c r="AR81" s="76"/>
      <c r="AS81" s="26"/>
      <c r="AT81" s="95">
        <v>8.6423045999999992</v>
      </c>
      <c r="AU81" s="95">
        <v>9.9896598999999977</v>
      </c>
      <c r="AV81" s="95">
        <v>9.7970152000000077</v>
      </c>
      <c r="AW81" s="95">
        <v>9.2192293000000038</v>
      </c>
      <c r="AX81" s="95">
        <v>8.8057676999999934</v>
      </c>
      <c r="AY81" s="95">
        <v>7.7956393000000084</v>
      </c>
      <c r="AZ81" s="95">
        <v>6.9925535999999946</v>
      </c>
      <c r="BA81" s="95">
        <v>5.8933944999999976</v>
      </c>
      <c r="BB81" s="95">
        <v>5.3915540000000002</v>
      </c>
      <c r="BC81" s="95">
        <v>4.7933258000000043</v>
      </c>
      <c r="BD81" s="144"/>
      <c r="BE81" s="144"/>
      <c r="BF81" s="144"/>
      <c r="BG81" s="144"/>
      <c r="BH81" s="144"/>
      <c r="BI81" s="144"/>
      <c r="BJ81" s="144"/>
      <c r="BK81" s="144"/>
    </row>
    <row r="83" spans="11:63" ht="18" x14ac:dyDescent="0.35">
      <c r="K83" s="41" t="s">
        <v>79</v>
      </c>
    </row>
    <row r="84" spans="11:63" x14ac:dyDescent="0.25">
      <c r="K84" s="69" t="s">
        <v>27</v>
      </c>
      <c r="L84" s="69"/>
    </row>
    <row r="85" spans="11:63" x14ac:dyDescent="0.25">
      <c r="K85" s="5" t="s">
        <v>7</v>
      </c>
      <c r="L85" s="5">
        <v>94.13</v>
      </c>
      <c r="O85" s="42"/>
    </row>
    <row r="86" spans="11:63" x14ac:dyDescent="0.25">
      <c r="K86" s="5" t="s">
        <v>12</v>
      </c>
      <c r="L86" s="21">
        <v>56.54</v>
      </c>
      <c r="M86" s="21"/>
      <c r="O86" s="138"/>
      <c r="AS86" s="44"/>
    </row>
    <row r="87" spans="11:63" x14ac:dyDescent="0.25">
      <c r="K87" s="5" t="s">
        <v>13</v>
      </c>
      <c r="L87" s="5">
        <v>79.319999999999993</v>
      </c>
      <c r="S87" s="52"/>
      <c r="AO87" s="43"/>
    </row>
    <row r="88" spans="11:63" x14ac:dyDescent="0.25">
      <c r="K88" s="5" t="s">
        <v>10</v>
      </c>
      <c r="L88" s="5">
        <v>42.5</v>
      </c>
    </row>
    <row r="89" spans="11:63" x14ac:dyDescent="0.25">
      <c r="K89" s="5" t="s">
        <v>14</v>
      </c>
      <c r="L89" s="5">
        <v>74.099999999999994</v>
      </c>
    </row>
    <row r="90" spans="11:63" x14ac:dyDescent="0.25">
      <c r="K90" s="5" t="s">
        <v>9</v>
      </c>
      <c r="L90" s="5">
        <v>80</v>
      </c>
    </row>
    <row r="92" spans="11:63" x14ac:dyDescent="0.25">
      <c r="K92" s="5" t="s">
        <v>15</v>
      </c>
      <c r="L92" s="5">
        <v>1990</v>
      </c>
      <c r="M92" s="5">
        <v>1991</v>
      </c>
      <c r="N92" s="5">
        <v>1992</v>
      </c>
      <c r="O92" s="5">
        <v>1993</v>
      </c>
      <c r="P92" s="5">
        <v>1994</v>
      </c>
      <c r="Q92" s="5">
        <v>1995</v>
      </c>
      <c r="R92" s="5">
        <v>1996</v>
      </c>
      <c r="S92" s="5">
        <v>1997</v>
      </c>
      <c r="T92" s="5">
        <v>1998</v>
      </c>
      <c r="U92" s="5">
        <v>1999</v>
      </c>
      <c r="V92" s="5">
        <v>2000</v>
      </c>
      <c r="W92" s="5">
        <v>2001</v>
      </c>
      <c r="X92" s="5">
        <v>2002</v>
      </c>
      <c r="Y92" s="5">
        <v>2003</v>
      </c>
      <c r="Z92" s="5">
        <v>2004</v>
      </c>
      <c r="AA92" s="5">
        <v>2005</v>
      </c>
      <c r="AB92" s="5">
        <v>2006</v>
      </c>
      <c r="AC92" s="5">
        <v>2007</v>
      </c>
      <c r="AD92" s="5">
        <v>2008</v>
      </c>
      <c r="AE92" s="5">
        <v>2009</v>
      </c>
      <c r="AF92" s="5">
        <v>2010</v>
      </c>
      <c r="AG92" s="5">
        <v>2011</v>
      </c>
      <c r="AH92" s="5">
        <v>2012</v>
      </c>
      <c r="AI92" s="5">
        <v>2013</v>
      </c>
      <c r="AJ92" s="5">
        <v>2014</v>
      </c>
      <c r="AK92" s="5">
        <v>2015</v>
      </c>
      <c r="AL92" s="5">
        <v>2016</v>
      </c>
      <c r="AM92" s="5">
        <v>2017</v>
      </c>
      <c r="AN92" s="5">
        <v>2018</v>
      </c>
      <c r="AO92" s="5">
        <v>2019</v>
      </c>
      <c r="AP92" s="5">
        <v>2020</v>
      </c>
      <c r="AQ92" s="5">
        <v>2021</v>
      </c>
      <c r="AR92" s="5">
        <v>2022</v>
      </c>
      <c r="AS92" s="5">
        <v>2023</v>
      </c>
    </row>
    <row r="93" spans="11:63" x14ac:dyDescent="0.25">
      <c r="K93" s="5" t="s">
        <v>7</v>
      </c>
      <c r="L93" s="21">
        <v>20.818635476490066</v>
      </c>
      <c r="M93" s="21">
        <v>29.939012133540061</v>
      </c>
      <c r="N93" s="21">
        <v>24.744598200441139</v>
      </c>
      <c r="O93" s="21">
        <v>26.454625243451144</v>
      </c>
      <c r="P93" s="21">
        <v>28.745133713000733</v>
      </c>
      <c r="Q93" s="21">
        <v>23.9907257813</v>
      </c>
      <c r="R93" s="21">
        <v>33.744878504660001</v>
      </c>
      <c r="S93" s="21">
        <v>24.891068824287203</v>
      </c>
      <c r="T93" s="21">
        <v>20.912139165409641</v>
      </c>
      <c r="U93" s="21">
        <v>17.550820759241084</v>
      </c>
      <c r="V93" s="21">
        <v>14.501812924539736</v>
      </c>
      <c r="W93" s="21">
        <v>15.654697185705317</v>
      </c>
      <c r="X93" s="21">
        <v>15.827021296877001</v>
      </c>
      <c r="Y93" s="21">
        <v>21.749347002903875</v>
      </c>
      <c r="Z93" s="21">
        <v>16.324347919234622</v>
      </c>
      <c r="AA93" s="21">
        <v>13.610315732009807</v>
      </c>
      <c r="AB93" s="21">
        <v>20.926229986073452</v>
      </c>
      <c r="AC93" s="21">
        <v>17.388067033834048</v>
      </c>
      <c r="AD93" s="21">
        <v>15.330037226433816</v>
      </c>
      <c r="AE93" s="21">
        <v>15.454039974116094</v>
      </c>
      <c r="AF93" s="21">
        <v>14.897330773458295</v>
      </c>
      <c r="AG93" s="21">
        <v>12.285401930407659</v>
      </c>
      <c r="AH93" s="21">
        <v>9.6395655034551897</v>
      </c>
      <c r="AI93" s="21">
        <v>12.240530242064004</v>
      </c>
      <c r="AJ93" s="21">
        <v>9.6523904161511389</v>
      </c>
      <c r="AK93" s="21">
        <v>6.857479708590569</v>
      </c>
      <c r="AL93" s="21">
        <v>7.8970525359076502</v>
      </c>
      <c r="AM93" s="21">
        <v>5.7329748592390795</v>
      </c>
      <c r="AN93" s="21">
        <v>5.8247485369841918</v>
      </c>
      <c r="AO93" s="21">
        <v>2.9837210517306696</v>
      </c>
      <c r="AP93" s="21">
        <v>2.7098450255318238</v>
      </c>
      <c r="AQ93" s="21">
        <v>3.8045164682188677</v>
      </c>
      <c r="AR93" s="21">
        <v>3.7360590460276906</v>
      </c>
      <c r="AS93" s="21">
        <v>2.2925493910424213</v>
      </c>
    </row>
    <row r="94" spans="11:63" x14ac:dyDescent="0.25">
      <c r="K94" s="5" t="s">
        <v>12</v>
      </c>
      <c r="L94" s="21">
        <v>0.39866138664893697</v>
      </c>
      <c r="M94" s="21">
        <v>0.47827366820609768</v>
      </c>
      <c r="N94" s="21">
        <v>0.66548270875795801</v>
      </c>
      <c r="O94" s="21">
        <v>1.0103074015568725</v>
      </c>
      <c r="P94" s="21">
        <v>1.79238266825296</v>
      </c>
      <c r="Q94" s="21">
        <v>2.6332048731187419</v>
      </c>
      <c r="R94" s="21">
        <v>3.6358771869107991</v>
      </c>
      <c r="S94" s="21">
        <v>4.2320176662507745</v>
      </c>
      <c r="T94" s="21">
        <v>4.9858434646145842</v>
      </c>
      <c r="U94" s="21">
        <v>5.5031473447475276</v>
      </c>
      <c r="V94" s="21">
        <v>5.5578425795510462</v>
      </c>
      <c r="W94" s="21">
        <v>5.6767907110004012</v>
      </c>
      <c r="X94" s="21">
        <v>5.807987136312172</v>
      </c>
      <c r="Y94" s="21">
        <v>5.8559516593810343</v>
      </c>
      <c r="Z94" s="21">
        <v>5.750618092637187</v>
      </c>
      <c r="AA94" s="21">
        <v>5.0647682330315602</v>
      </c>
      <c r="AB94" s="21">
        <v>5.2812819237219024</v>
      </c>
      <c r="AC94" s="21">
        <v>4.1506614692121833</v>
      </c>
      <c r="AD94" s="21">
        <v>4.0821488705774867</v>
      </c>
      <c r="AE94" s="21">
        <v>3.7518283988750376</v>
      </c>
      <c r="AF94" s="21">
        <v>4.4243704935009749</v>
      </c>
      <c r="AG94" s="21">
        <v>3.34140849205086</v>
      </c>
      <c r="AH94" s="21">
        <v>2.6907336924976204</v>
      </c>
      <c r="AI94" s="21">
        <v>2.1014150367903497</v>
      </c>
      <c r="AJ94" s="21">
        <v>1.3772040410868438</v>
      </c>
      <c r="AK94" s="21">
        <v>1.2567570684313569</v>
      </c>
      <c r="AL94" s="21">
        <v>1.4608930384568086</v>
      </c>
      <c r="AM94" s="21">
        <v>1.330087171949921</v>
      </c>
      <c r="AN94" s="21">
        <v>1.2991802681115474</v>
      </c>
      <c r="AO94" s="21">
        <v>1.2700329827337862</v>
      </c>
      <c r="AP94" s="21">
        <v>0.80130692392134906</v>
      </c>
      <c r="AQ94" s="21">
        <v>0.94902047973352821</v>
      </c>
      <c r="AR94" s="21">
        <v>0.6575276908989427</v>
      </c>
      <c r="AS94" s="21">
        <v>0.65660737502526056</v>
      </c>
    </row>
    <row r="95" spans="11:63" x14ac:dyDescent="0.25">
      <c r="K95" s="5" t="s">
        <v>13</v>
      </c>
      <c r="L95" s="21">
        <v>0.7786296674526314</v>
      </c>
      <c r="M95" s="21">
        <v>0.99171566009385026</v>
      </c>
      <c r="N95" s="21">
        <v>0.87653619857385034</v>
      </c>
      <c r="O95" s="21">
        <v>0.84040511021817177</v>
      </c>
      <c r="P95" s="21">
        <v>1.9999749409689289</v>
      </c>
      <c r="Q95" s="21">
        <v>1.1475694629015374</v>
      </c>
      <c r="R95" s="21">
        <v>1.5398367973179485</v>
      </c>
      <c r="S95" s="21">
        <v>0.91290205936947766</v>
      </c>
      <c r="T95" s="21">
        <v>1.3112249998376586</v>
      </c>
      <c r="U95" s="21">
        <v>0.96010300883082278</v>
      </c>
      <c r="V95" s="21">
        <v>0.63017111880088628</v>
      </c>
      <c r="W95" s="21">
        <v>0.95725366199178863</v>
      </c>
      <c r="X95" s="21">
        <v>1.2204863629781431</v>
      </c>
      <c r="Y95" s="21">
        <v>1.6534856811786089</v>
      </c>
      <c r="Z95" s="21">
        <v>1.3453505001392954</v>
      </c>
      <c r="AA95" s="21">
        <v>1.2374032445147238</v>
      </c>
      <c r="AB95" s="21">
        <v>1.3162397291179486</v>
      </c>
      <c r="AC95" s="21">
        <v>1.1008851440551262</v>
      </c>
      <c r="AD95" s="21">
        <v>0.96368726867584897</v>
      </c>
      <c r="AE95" s="21">
        <v>1.0788155677128599</v>
      </c>
      <c r="AF95" s="21">
        <v>0.74237545465472154</v>
      </c>
      <c r="AG95" s="21">
        <v>0.50119810890112637</v>
      </c>
      <c r="AH95" s="21">
        <v>0.43325061942659987</v>
      </c>
      <c r="AI95" s="21">
        <v>0.23775359532172524</v>
      </c>
      <c r="AJ95" s="21">
        <v>0.18847479047795998</v>
      </c>
      <c r="AK95" s="21">
        <v>0.24658643248103995</v>
      </c>
      <c r="AL95" s="21">
        <v>0.26178029990647561</v>
      </c>
      <c r="AM95" s="21">
        <v>0.2439524402857017</v>
      </c>
      <c r="AN95" s="21">
        <v>0.1584789676859906</v>
      </c>
      <c r="AO95" s="21">
        <v>0.13180609451361622</v>
      </c>
      <c r="AP95" s="21">
        <v>0.13347861211679493</v>
      </c>
      <c r="AQ95" s="21">
        <v>0.12395227895624691</v>
      </c>
      <c r="AR95" s="21">
        <v>0.18576322424237526</v>
      </c>
      <c r="AS95" s="21">
        <v>0.10936040594595012</v>
      </c>
    </row>
    <row r="96" spans="11:63" x14ac:dyDescent="0.25">
      <c r="K96" s="5" t="s">
        <v>10</v>
      </c>
      <c r="L96" s="21">
        <v>6.6189861771929814E-2</v>
      </c>
      <c r="M96" s="21">
        <v>0.18442287612385647</v>
      </c>
      <c r="N96" s="21">
        <v>0.23645666676699068</v>
      </c>
      <c r="O96" s="21">
        <v>0.36971877891146621</v>
      </c>
      <c r="P96" s="21">
        <v>0.46991971877309752</v>
      </c>
      <c r="Q96" s="21">
        <v>0.55646308250000009</v>
      </c>
      <c r="R96" s="21">
        <v>0.66915748075000003</v>
      </c>
      <c r="S96" s="21">
        <v>0.76512212270474744</v>
      </c>
      <c r="T96" s="21">
        <v>0.98109915321500007</v>
      </c>
      <c r="U96" s="21">
        <v>1.0957452866999999</v>
      </c>
      <c r="V96" s="21">
        <v>1.155186023</v>
      </c>
      <c r="W96" s="21">
        <v>1.1827209952500002</v>
      </c>
      <c r="X96" s="21">
        <v>1.2278734623250003</v>
      </c>
      <c r="Y96" s="21">
        <v>1.14482224925</v>
      </c>
      <c r="Z96" s="21">
        <v>1.2324333080118977</v>
      </c>
      <c r="AA96" s="21">
        <v>1.3542266176671376</v>
      </c>
      <c r="AB96" s="21">
        <v>1.4350814128358678</v>
      </c>
      <c r="AC96" s="21">
        <v>1.4556490409848175</v>
      </c>
      <c r="AD96" s="21">
        <v>1.49365128552126</v>
      </c>
      <c r="AE96" s="21">
        <v>1.4275539436324223</v>
      </c>
      <c r="AF96" s="21">
        <v>1.3835972288340443</v>
      </c>
      <c r="AG96" s="21">
        <v>1.3931616477625</v>
      </c>
      <c r="AH96" s="21">
        <v>1.4797482030649998</v>
      </c>
      <c r="AI96" s="21">
        <v>1.4227283787949998</v>
      </c>
      <c r="AJ96" s="21">
        <v>1.4969322270025001</v>
      </c>
      <c r="AK96" s="21">
        <v>1.4901526608325</v>
      </c>
      <c r="AL96" s="21">
        <v>1.4848818612800001</v>
      </c>
      <c r="AM96" s="21">
        <v>1.39755688246</v>
      </c>
      <c r="AN96" s="21">
        <v>1.4520011148025003</v>
      </c>
      <c r="AO96" s="21">
        <v>1.5154494232655003</v>
      </c>
      <c r="AP96" s="21">
        <v>1.5260099387039998</v>
      </c>
      <c r="AQ96" s="21">
        <v>1.481761430963501</v>
      </c>
      <c r="AR96" s="21">
        <v>1.4810568211005</v>
      </c>
      <c r="AS96" s="21">
        <v>1.4454481615570829</v>
      </c>
    </row>
    <row r="97" spans="2:63" x14ac:dyDescent="0.25">
      <c r="K97" s="5" t="s">
        <v>9</v>
      </c>
      <c r="L97" s="5">
        <v>0</v>
      </c>
      <c r="M97" s="5">
        <v>0</v>
      </c>
      <c r="N97" s="5">
        <v>0</v>
      </c>
      <c r="O97" s="5">
        <v>0</v>
      </c>
      <c r="P97" s="5">
        <v>0</v>
      </c>
      <c r="Q97" s="5">
        <v>1.5930490399999999</v>
      </c>
      <c r="R97" s="5">
        <v>2.9413221600000004</v>
      </c>
      <c r="S97" s="5">
        <v>3.2390734400000003</v>
      </c>
      <c r="T97" s="5">
        <v>2.6064000800000002</v>
      </c>
      <c r="U97" s="5">
        <v>2.7352505599999999</v>
      </c>
      <c r="V97" s="5">
        <v>2.73185448</v>
      </c>
      <c r="W97" s="5">
        <v>2.4194941600000002</v>
      </c>
      <c r="X97" s="5">
        <v>1.90768</v>
      </c>
      <c r="Y97" s="5">
        <v>0.15368000000000001</v>
      </c>
      <c r="Z97" s="5">
        <v>1.4399999999999999E-3</v>
      </c>
      <c r="AA97" s="5">
        <v>0</v>
      </c>
      <c r="AB97" s="5">
        <v>0</v>
      </c>
      <c r="AC97" s="5">
        <v>0</v>
      </c>
      <c r="AD97" s="5">
        <v>0</v>
      </c>
      <c r="AE97" s="5">
        <v>0</v>
      </c>
      <c r="AF97" s="5">
        <v>0</v>
      </c>
      <c r="AG97" s="5">
        <v>0</v>
      </c>
      <c r="AH97" s="5">
        <v>0</v>
      </c>
      <c r="AI97" s="5">
        <v>0</v>
      </c>
      <c r="AJ97" s="5">
        <v>0</v>
      </c>
      <c r="AK97" s="5">
        <v>0</v>
      </c>
      <c r="AL97" s="5">
        <v>0</v>
      </c>
      <c r="AM97" s="5">
        <v>0</v>
      </c>
      <c r="AN97" s="5">
        <v>0</v>
      </c>
      <c r="AO97" s="5">
        <v>0</v>
      </c>
      <c r="AP97" s="5">
        <v>0</v>
      </c>
      <c r="AQ97" s="5">
        <v>0</v>
      </c>
      <c r="AR97" s="5">
        <v>0</v>
      </c>
      <c r="AS97" s="5">
        <v>0</v>
      </c>
    </row>
    <row r="99" spans="2:63" x14ac:dyDescent="0.25">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row>
    <row r="100" spans="2:63" x14ac:dyDescent="0.25">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row>
    <row r="101" spans="2:63" ht="18" x14ac:dyDescent="0.35">
      <c r="B101" s="221" t="s">
        <v>24</v>
      </c>
      <c r="C101" s="221"/>
      <c r="D101" s="221"/>
      <c r="E101" s="221"/>
      <c r="F101" s="221"/>
      <c r="G101" s="221"/>
      <c r="H101" s="221"/>
      <c r="I101" s="221"/>
      <c r="J101" s="221"/>
      <c r="K101" s="221"/>
    </row>
    <row r="102" spans="2:63" x14ac:dyDescent="0.25">
      <c r="AO102" s="70"/>
    </row>
    <row r="103" spans="2:63" ht="15.75" thickBot="1" x14ac:dyDescent="0.3">
      <c r="AP103" s="76"/>
    </row>
    <row r="104" spans="2:63" ht="18.75" thickBot="1" x14ac:dyDescent="0.4">
      <c r="K104" s="137" t="s">
        <v>81</v>
      </c>
      <c r="L104" s="161">
        <v>1990</v>
      </c>
      <c r="M104" s="161">
        <v>1991</v>
      </c>
      <c r="N104" s="161">
        <v>1992</v>
      </c>
      <c r="O104" s="161">
        <v>1993</v>
      </c>
      <c r="P104" s="161">
        <v>1994</v>
      </c>
      <c r="Q104" s="161">
        <v>1995</v>
      </c>
      <c r="R104" s="161">
        <v>1996</v>
      </c>
      <c r="S104" s="161">
        <v>1997</v>
      </c>
      <c r="T104" s="161">
        <v>1998</v>
      </c>
      <c r="U104" s="161">
        <v>1999</v>
      </c>
      <c r="V104" s="161">
        <v>2000</v>
      </c>
      <c r="W104" s="161">
        <v>2001</v>
      </c>
      <c r="X104" s="161">
        <v>2002</v>
      </c>
      <c r="Y104" s="161">
        <v>2003</v>
      </c>
      <c r="Z104" s="161">
        <v>2004</v>
      </c>
      <c r="AA104" s="161">
        <v>2005</v>
      </c>
      <c r="AB104" s="161">
        <v>2006</v>
      </c>
      <c r="AC104" s="161">
        <v>2007</v>
      </c>
      <c r="AD104" s="161">
        <v>2008</v>
      </c>
      <c r="AE104" s="161">
        <v>2009</v>
      </c>
      <c r="AF104" s="161">
        <v>2010</v>
      </c>
      <c r="AG104" s="161">
        <v>2011</v>
      </c>
      <c r="AH104" s="162">
        <v>2012</v>
      </c>
      <c r="AI104" s="163">
        <v>2013</v>
      </c>
      <c r="AJ104" s="163">
        <v>2014</v>
      </c>
      <c r="AK104" s="163">
        <v>2015</v>
      </c>
      <c r="AL104" s="163">
        <v>2016</v>
      </c>
      <c r="AM104" s="163">
        <v>2017</v>
      </c>
      <c r="AN104" s="163">
        <v>2018</v>
      </c>
      <c r="AO104" s="163">
        <v>2019</v>
      </c>
      <c r="AP104" s="164">
        <v>2020</v>
      </c>
      <c r="AQ104" s="156">
        <v>2021</v>
      </c>
      <c r="AR104" s="156">
        <v>2022</v>
      </c>
      <c r="AS104" s="156">
        <v>2023</v>
      </c>
      <c r="AT104" s="156">
        <v>2024</v>
      </c>
      <c r="AU104" s="156">
        <v>2025</v>
      </c>
      <c r="AV104" s="156">
        <v>2026</v>
      </c>
      <c r="AW104" s="156">
        <v>2027</v>
      </c>
      <c r="AX104" s="156">
        <v>2028</v>
      </c>
      <c r="AY104" s="156">
        <v>2029</v>
      </c>
      <c r="AZ104" s="156">
        <v>2030</v>
      </c>
      <c r="BA104" s="156">
        <v>2031</v>
      </c>
      <c r="BB104" s="156">
        <v>2032</v>
      </c>
      <c r="BC104" s="156">
        <v>2033</v>
      </c>
      <c r="BD104" s="7"/>
      <c r="BE104" s="7"/>
      <c r="BF104" s="7"/>
      <c r="BG104" s="7"/>
      <c r="BH104" s="7"/>
      <c r="BI104" s="7"/>
      <c r="BJ104" s="7"/>
      <c r="BK104" s="7"/>
    </row>
    <row r="105" spans="2:63" x14ac:dyDescent="0.25">
      <c r="K105" s="47" t="s">
        <v>39</v>
      </c>
      <c r="L105" s="48"/>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78"/>
      <c r="AQ105" s="72"/>
      <c r="AR105" s="72"/>
      <c r="AS105" s="153"/>
      <c r="AT105" s="79">
        <v>2.8370808827000009</v>
      </c>
      <c r="AU105" s="79">
        <v>2.7775246882000002</v>
      </c>
      <c r="AV105" s="79">
        <v>2.8003809026000002</v>
      </c>
      <c r="AW105" s="79">
        <v>2.4388367482000004</v>
      </c>
      <c r="AX105" s="79">
        <v>2.1567720702000011</v>
      </c>
      <c r="AY105" s="79">
        <v>1.5463626331</v>
      </c>
      <c r="AZ105" s="79">
        <v>1.3216683239</v>
      </c>
      <c r="BA105" s="79">
        <v>1.0430080683</v>
      </c>
      <c r="BB105" s="79">
        <v>1.0030735496999998</v>
      </c>
      <c r="BC105" s="79">
        <v>0.92651827360000016</v>
      </c>
      <c r="BD105" s="151"/>
      <c r="BE105" s="151"/>
      <c r="BF105" s="151"/>
      <c r="BG105" s="151"/>
      <c r="BH105" s="151"/>
      <c r="BI105" s="151"/>
      <c r="BJ105" s="151"/>
      <c r="BK105" s="151"/>
    </row>
    <row r="106" spans="2:63" ht="18" x14ac:dyDescent="0.35">
      <c r="K106" s="19" t="s">
        <v>35</v>
      </c>
      <c r="L106" s="19">
        <v>22.188618328936276</v>
      </c>
      <c r="M106" s="20">
        <v>31.729940968161781</v>
      </c>
      <c r="N106" s="20">
        <v>26.581535083127214</v>
      </c>
      <c r="O106" s="20">
        <v>28.658727885583271</v>
      </c>
      <c r="P106" s="20">
        <v>32.851693871120716</v>
      </c>
      <c r="Q106" s="20">
        <v>29.70993885125813</v>
      </c>
      <c r="R106" s="20">
        <v>42.418661547112862</v>
      </c>
      <c r="S106" s="20">
        <v>33.755118779229242</v>
      </c>
      <c r="T106" s="20">
        <v>30.506816925739432</v>
      </c>
      <c r="U106" s="20">
        <v>27.273331419011519</v>
      </c>
      <c r="V106" s="20">
        <v>24.239969582120445</v>
      </c>
      <c r="W106" s="20">
        <v>25.307914555155836</v>
      </c>
      <c r="X106" s="20">
        <v>25.38643173200014</v>
      </c>
      <c r="Y106" s="20">
        <v>30.129433948007048</v>
      </c>
      <c r="Z106" s="20">
        <v>24.103955174883023</v>
      </c>
      <c r="AA106" s="20">
        <v>20.814851303572599</v>
      </c>
      <c r="AB106" s="20">
        <v>28.293804390762997</v>
      </c>
      <c r="AC106" s="20">
        <v>23.140285867092544</v>
      </c>
      <c r="AD106" s="20">
        <v>21.01099728064478</v>
      </c>
      <c r="AE106" s="20">
        <v>21.391334909760303</v>
      </c>
      <c r="AF106" s="20">
        <v>21.085372430388944</v>
      </c>
      <c r="AG106" s="20">
        <v>17.443013191476393</v>
      </c>
      <c r="AH106" s="20">
        <v>14.076363489999995</v>
      </c>
      <c r="AI106" s="20">
        <v>15.747413999519654</v>
      </c>
      <c r="AJ106" s="20">
        <v>12.561796447694231</v>
      </c>
      <c r="AK106" s="20">
        <v>9.6780129383350584</v>
      </c>
      <c r="AL106" s="20">
        <v>11.118113809797437</v>
      </c>
      <c r="AM106" s="20">
        <v>8.726281605467884</v>
      </c>
      <c r="AN106" s="20">
        <v>8.7540615583185595</v>
      </c>
      <c r="AO106" s="20">
        <v>5.934323840171376</v>
      </c>
      <c r="AP106" s="20">
        <v>5.168201409363788</v>
      </c>
      <c r="AQ106" s="21">
        <v>6.3449746194899328</v>
      </c>
      <c r="AR106" s="21">
        <v>5.9323232508039654</v>
      </c>
      <c r="AS106" s="21">
        <v>4.5095269994083091</v>
      </c>
      <c r="BD106" s="80"/>
      <c r="BE106" s="80"/>
      <c r="BF106" s="80"/>
      <c r="BG106" s="80"/>
      <c r="BH106" s="80"/>
      <c r="BI106" s="80"/>
      <c r="BJ106" s="80"/>
      <c r="BK106" s="80"/>
    </row>
    <row r="107" spans="2:63" ht="18.75" thickBot="1" x14ac:dyDescent="0.4">
      <c r="K107" s="50" t="s">
        <v>38</v>
      </c>
      <c r="L107" s="67"/>
      <c r="M107" s="66"/>
      <c r="N107" s="66"/>
      <c r="O107" s="66"/>
      <c r="P107" s="66"/>
      <c r="Q107" s="66"/>
      <c r="R107" s="66"/>
      <c r="S107" s="66"/>
      <c r="T107" s="66"/>
      <c r="U107" s="66"/>
      <c r="V107" s="66"/>
      <c r="W107" s="66"/>
      <c r="X107" s="66"/>
      <c r="Y107" s="66"/>
      <c r="Z107" s="66"/>
      <c r="AA107" s="66"/>
      <c r="AB107" s="66"/>
      <c r="AC107" s="51">
        <v>494.94429664736793</v>
      </c>
      <c r="AD107" s="51">
        <v>466.22683644914895</v>
      </c>
      <c r="AE107" s="51">
        <v>474.63776965868158</v>
      </c>
      <c r="AF107" s="51">
        <v>429.65065559712389</v>
      </c>
      <c r="AG107" s="51">
        <v>387.08816536612602</v>
      </c>
      <c r="AH107" s="51">
        <v>332.44530635807087</v>
      </c>
      <c r="AI107" s="51">
        <v>354.44169345172287</v>
      </c>
      <c r="AJ107" s="51">
        <v>302.85945918422186</v>
      </c>
      <c r="AK107" s="51">
        <v>224.61721990005614</v>
      </c>
      <c r="AL107" s="51">
        <v>262.22731632644263</v>
      </c>
      <c r="AM107" s="51">
        <v>194.47909456464123</v>
      </c>
      <c r="AN107" s="51">
        <v>203.91148903293913</v>
      </c>
      <c r="AO107" s="51">
        <v>128.94403241806862</v>
      </c>
      <c r="AP107" s="51">
        <v>116.83031037068794</v>
      </c>
      <c r="AQ107" s="63">
        <v>136.39216007410499</v>
      </c>
      <c r="AR107" s="63">
        <v>119.02303207431076</v>
      </c>
      <c r="AS107" s="63">
        <v>80.834620074533646</v>
      </c>
      <c r="AT107" s="77">
        <v>36.80637854586594</v>
      </c>
      <c r="AU107" s="77">
        <v>31.108857089795276</v>
      </c>
      <c r="AV107" s="77">
        <v>29.739521743219914</v>
      </c>
      <c r="AW107" s="77">
        <v>20.535373063830711</v>
      </c>
      <c r="AX107" s="77">
        <v>15.846292820511556</v>
      </c>
      <c r="AY107" s="77">
        <v>10.176003648552692</v>
      </c>
      <c r="AZ107" s="77">
        <v>7.8628015506753623</v>
      </c>
      <c r="BA107" s="77">
        <v>4.2173264236140602</v>
      </c>
      <c r="BB107" s="77">
        <v>4.0363135929759464</v>
      </c>
      <c r="BC107" s="77">
        <v>3.1101442327639006</v>
      </c>
      <c r="BD107" s="152"/>
      <c r="BE107" s="152"/>
      <c r="BF107" s="152"/>
      <c r="BG107" s="152"/>
      <c r="BH107" s="152"/>
      <c r="BI107" s="152"/>
      <c r="BJ107" s="152"/>
      <c r="BK107" s="152"/>
    </row>
    <row r="108" spans="2:63" ht="15.75" thickBot="1" x14ac:dyDescent="0.3">
      <c r="K108" s="6" t="s">
        <v>37</v>
      </c>
      <c r="L108" s="75">
        <v>943.69134812442826</v>
      </c>
      <c r="M108" s="75">
        <v>916.55928154488402</v>
      </c>
      <c r="N108" s="75">
        <v>905.22341127356344</v>
      </c>
      <c r="O108" s="75">
        <v>859.87261190008712</v>
      </c>
      <c r="P108" s="75">
        <v>820.88197107023245</v>
      </c>
      <c r="Q108" s="75">
        <v>807.18365477047496</v>
      </c>
      <c r="R108" s="75">
        <v>787.77245310539831</v>
      </c>
      <c r="S108" s="75">
        <v>741.36496066207656</v>
      </c>
      <c r="T108" s="75">
        <v>716.0937754144021</v>
      </c>
      <c r="U108" s="75">
        <v>668.55624597425367</v>
      </c>
      <c r="V108" s="75">
        <v>637.55130209302854</v>
      </c>
      <c r="W108" s="75">
        <v>615.55508966504397</v>
      </c>
      <c r="X108" s="75">
        <v>580.88200047215548</v>
      </c>
      <c r="Y108" s="75">
        <v>601.01876498041941</v>
      </c>
      <c r="Z108" s="75">
        <v>533.67849662326023</v>
      </c>
      <c r="AA108" s="75">
        <v>514.24258253967662</v>
      </c>
      <c r="AB108" s="75">
        <v>586.77048948076083</v>
      </c>
      <c r="AC108" s="75">
        <v>554.98687310527873</v>
      </c>
      <c r="AD108" s="75">
        <v>532.12577118143463</v>
      </c>
      <c r="AE108" s="75">
        <v>532.71594164750479</v>
      </c>
      <c r="AF108" s="75">
        <v>488.90867170745202</v>
      </c>
      <c r="AG108" s="75">
        <v>434.6107878491955</v>
      </c>
      <c r="AH108" s="75">
        <v>379.72191598483795</v>
      </c>
      <c r="AI108" s="75">
        <v>407.52910833127129</v>
      </c>
      <c r="AJ108" s="75">
        <v>343.91909256625047</v>
      </c>
      <c r="AK108" s="75">
        <v>269.22464047226117</v>
      </c>
      <c r="AL108" s="75">
        <v>300.93131264550658</v>
      </c>
      <c r="AM108" s="75">
        <v>225.02729305068632</v>
      </c>
      <c r="AN108" s="75">
        <v>232.06987836086708</v>
      </c>
      <c r="AO108" s="7"/>
      <c r="AP108" s="76"/>
      <c r="AQ108" s="7"/>
      <c r="AR108" s="7"/>
      <c r="AS108" s="7"/>
      <c r="AT108" s="7"/>
      <c r="AU108" s="7"/>
      <c r="AV108" s="7"/>
      <c r="AW108" s="7"/>
      <c r="AX108" s="7"/>
      <c r="AY108" s="7"/>
      <c r="AZ108" s="76"/>
      <c r="BA108" s="76"/>
      <c r="BB108" s="76"/>
      <c r="BC108" s="76"/>
      <c r="BD108" s="76"/>
      <c r="BE108" s="76"/>
      <c r="BF108" s="76"/>
      <c r="BG108" s="76"/>
      <c r="BH108" s="76"/>
      <c r="BI108" s="76"/>
      <c r="BJ108" s="76"/>
      <c r="BK108" s="76"/>
    </row>
    <row r="109" spans="2:63" ht="18" x14ac:dyDescent="0.35">
      <c r="L109" s="5" t="s">
        <v>36</v>
      </c>
      <c r="AT109" s="5" t="s">
        <v>83</v>
      </c>
    </row>
    <row r="110" spans="2:63" x14ac:dyDescent="0.25">
      <c r="AS110" s="71"/>
      <c r="AT110" s="71"/>
      <c r="AU110" s="71"/>
      <c r="AV110" s="71"/>
      <c r="AW110" s="71"/>
      <c r="AX110" s="71"/>
      <c r="AY110" s="71"/>
      <c r="AZ110" s="71"/>
      <c r="BA110" s="71"/>
    </row>
    <row r="111" spans="2:63" ht="18" x14ac:dyDescent="0.35">
      <c r="K111" s="165" t="s">
        <v>80</v>
      </c>
      <c r="AS111" s="68"/>
      <c r="AT111" s="68"/>
      <c r="AU111" s="68"/>
      <c r="AV111" s="68"/>
      <c r="AW111" s="68"/>
      <c r="AX111" s="68"/>
      <c r="AY111" s="68"/>
      <c r="AZ111" s="68"/>
      <c r="BA111" s="68"/>
    </row>
    <row r="112" spans="2:63" x14ac:dyDescent="0.25">
      <c r="K112" s="5" t="s">
        <v>29</v>
      </c>
      <c r="L112" s="21">
        <v>20.629092870000001</v>
      </c>
      <c r="M112" s="21">
        <v>28.929617240000002</v>
      </c>
      <c r="N112" s="21">
        <v>24.071508139999995</v>
      </c>
      <c r="O112" s="21">
        <v>25.425986859999998</v>
      </c>
      <c r="P112" s="21">
        <v>29.433721265200003</v>
      </c>
      <c r="Q112" s="21">
        <v>25.962202605099996</v>
      </c>
      <c r="R112" s="21">
        <v>38.099903285499998</v>
      </c>
      <c r="S112" s="21">
        <v>29.536362057399998</v>
      </c>
      <c r="T112" s="21">
        <v>26.059323485100002</v>
      </c>
      <c r="U112" s="21">
        <v>23.183391230399998</v>
      </c>
      <c r="V112" s="21">
        <v>20.336119608600004</v>
      </c>
      <c r="W112" s="21">
        <v>21.259243311899997</v>
      </c>
      <c r="X112" s="21">
        <v>21.545053397099998</v>
      </c>
      <c r="Y112" s="21">
        <v>26.278728753799999</v>
      </c>
      <c r="Z112" s="21">
        <v>20.468286498099996</v>
      </c>
      <c r="AA112" s="21">
        <v>17.3483865882</v>
      </c>
      <c r="AB112" s="21">
        <v>25.178870124099994</v>
      </c>
      <c r="AC112" s="21">
        <v>20.547798561199997</v>
      </c>
      <c r="AD112" s="21">
        <v>18.4374995955</v>
      </c>
      <c r="AE112" s="21">
        <v>18.266648739999997</v>
      </c>
      <c r="AF112" s="21">
        <v>17.903068160099995</v>
      </c>
      <c r="AG112" s="21">
        <v>14.433363501899999</v>
      </c>
      <c r="AH112" s="21">
        <v>11.021363669199999</v>
      </c>
      <c r="AI112" s="21">
        <v>13.4306172422</v>
      </c>
      <c r="AJ112" s="21">
        <v>10.5291807036</v>
      </c>
      <c r="AK112" s="21">
        <v>7.4586786396999996</v>
      </c>
      <c r="AL112" s="21">
        <v>8.7059209571</v>
      </c>
      <c r="AM112" s="21">
        <v>6.6276689928999994</v>
      </c>
      <c r="AN112" s="21">
        <v>6.7904813348999991</v>
      </c>
      <c r="AP112" s="21"/>
    </row>
    <row r="113" spans="2:63" x14ac:dyDescent="0.25">
      <c r="K113" s="5" t="s">
        <v>7</v>
      </c>
      <c r="L113" s="21">
        <v>19.50119449</v>
      </c>
      <c r="M113" s="21">
        <v>27.4511319</v>
      </c>
      <c r="N113" s="21">
        <v>22.391079619999996</v>
      </c>
      <c r="O113" s="21">
        <v>23.522333959999997</v>
      </c>
      <c r="P113" s="21">
        <v>26.204581488200002</v>
      </c>
      <c r="Q113" s="21">
        <v>21.353698305099996</v>
      </c>
      <c r="R113" s="21">
        <v>30.911675448499999</v>
      </c>
      <c r="S113" s="21">
        <v>22.1890276924</v>
      </c>
      <c r="T113" s="21">
        <v>18.438006494300001</v>
      </c>
      <c r="U113" s="21">
        <v>15.246115613599999</v>
      </c>
      <c r="V113" s="21">
        <v>12.632686528400003</v>
      </c>
      <c r="W113" s="21">
        <v>13.501081902099999</v>
      </c>
      <c r="X113" s="21">
        <v>13.903647673099998</v>
      </c>
      <c r="Y113" s="21">
        <v>19.925056232199999</v>
      </c>
      <c r="Z113" s="21">
        <v>14.529213061899997</v>
      </c>
      <c r="AA113" s="21">
        <v>11.965709587400001</v>
      </c>
      <c r="AB113" s="21">
        <v>19.250195903699996</v>
      </c>
      <c r="AC113" s="21">
        <v>15.778714449199999</v>
      </c>
      <c r="AD113" s="21">
        <v>13.736182872700001</v>
      </c>
      <c r="AE113" s="21">
        <v>13.757107030399998</v>
      </c>
      <c r="AF113" s="21">
        <v>13.151296704699996</v>
      </c>
      <c r="AG113" s="21">
        <v>10.784847796099999</v>
      </c>
      <c r="AH113" s="21">
        <v>8.0708944599999999</v>
      </c>
      <c r="AI113" s="21">
        <v>10.7262283386</v>
      </c>
      <c r="AJ113" s="21">
        <v>8.4547114176000004</v>
      </c>
      <c r="AK113" s="21">
        <v>5.4981587150999998</v>
      </c>
      <c r="AL113" s="21">
        <v>6.6715456430999991</v>
      </c>
      <c r="AM113" s="21">
        <v>4.7983473475</v>
      </c>
      <c r="AN113" s="21">
        <v>5.0502994706999997</v>
      </c>
      <c r="AP113" s="16"/>
    </row>
    <row r="114" spans="2:63" x14ac:dyDescent="0.25">
      <c r="K114" s="5" t="s">
        <v>12</v>
      </c>
      <c r="L114" s="21">
        <v>0.37689564000000003</v>
      </c>
      <c r="M114" s="21">
        <v>0.48273852</v>
      </c>
      <c r="N114" s="21">
        <v>0.61979147999999995</v>
      </c>
      <c r="O114" s="21">
        <v>0.89468895999999998</v>
      </c>
      <c r="P114" s="21">
        <v>1.2549889792</v>
      </c>
      <c r="Q114" s="21">
        <v>1.8345709074000001</v>
      </c>
      <c r="R114" s="21">
        <v>2.6617064408000002</v>
      </c>
      <c r="S114" s="21">
        <v>3.0789303665999994</v>
      </c>
      <c r="T114" s="21">
        <v>3.7208561258000001</v>
      </c>
      <c r="U114" s="21">
        <v>4.0589116128000002</v>
      </c>
      <c r="V114" s="21">
        <v>4.0206198978000005</v>
      </c>
      <c r="W114" s="21">
        <v>4.1710281711999997</v>
      </c>
      <c r="X114" s="21">
        <v>4.3173757418000003</v>
      </c>
      <c r="Y114" s="21">
        <v>4.3129006007999999</v>
      </c>
      <c r="Z114" s="21">
        <v>4.3449565192000001</v>
      </c>
      <c r="AA114" s="21">
        <v>3.8297917438000009</v>
      </c>
      <c r="AB114" s="21">
        <v>4.0250554608</v>
      </c>
      <c r="AC114" s="21">
        <v>3.0999078373999995</v>
      </c>
      <c r="AD114" s="21">
        <v>3.1012704513999996</v>
      </c>
      <c r="AE114" s="21">
        <v>2.8535788886</v>
      </c>
      <c r="AF114" s="21">
        <v>3.3340750321999999</v>
      </c>
      <c r="AG114" s="21">
        <v>2.4914362308000002</v>
      </c>
      <c r="AH114" s="21">
        <v>1.8689172611999996</v>
      </c>
      <c r="AI114" s="21">
        <v>1.6050637394</v>
      </c>
      <c r="AJ114" s="21">
        <v>0.99320086360000004</v>
      </c>
      <c r="AK114" s="21">
        <v>0.90063301019999997</v>
      </c>
      <c r="AL114" s="21">
        <v>1.0153221386</v>
      </c>
      <c r="AM114" s="21">
        <v>0.9046139916</v>
      </c>
      <c r="AN114" s="21">
        <v>0.87746970299999993</v>
      </c>
      <c r="AP114" s="70"/>
      <c r="AR114" s="154"/>
    </row>
    <row r="115" spans="2:63" x14ac:dyDescent="0.25">
      <c r="K115" s="5" t="s">
        <v>13</v>
      </c>
      <c r="L115" s="21">
        <v>0.69460524000000001</v>
      </c>
      <c r="M115" s="21">
        <v>0.89242931999999997</v>
      </c>
      <c r="N115" s="21">
        <v>0.90202703999999989</v>
      </c>
      <c r="O115" s="21">
        <v>0.77670143999999997</v>
      </c>
      <c r="P115" s="21">
        <v>1.7136126227999995</v>
      </c>
      <c r="Q115" s="21">
        <v>2.4672232175999995</v>
      </c>
      <c r="R115" s="21">
        <v>4.1370662712000001</v>
      </c>
      <c r="S115" s="21">
        <v>3.8469501984000005</v>
      </c>
      <c r="T115" s="21">
        <v>3.4807202399999992</v>
      </c>
      <c r="U115" s="21">
        <v>3.353328353999999</v>
      </c>
      <c r="V115" s="21">
        <v>3.1088736324000004</v>
      </c>
      <c r="W115" s="21">
        <v>2.9760848136</v>
      </c>
      <c r="X115" s="21">
        <v>2.7420099071999999</v>
      </c>
      <c r="Y115" s="21">
        <v>1.4137949207999998</v>
      </c>
      <c r="Z115" s="21">
        <v>0.973403142</v>
      </c>
      <c r="AA115" s="21">
        <v>0.82592743199999996</v>
      </c>
      <c r="AB115" s="21">
        <v>0.96911430959999989</v>
      </c>
      <c r="AC115" s="21">
        <v>0.74757354959999966</v>
      </c>
      <c r="AD115" s="21">
        <v>0.65730659639999989</v>
      </c>
      <c r="AE115" s="21">
        <v>0.74979609599999997</v>
      </c>
      <c r="AF115" s="21">
        <v>0.52313602319999997</v>
      </c>
      <c r="AG115" s="21">
        <v>0.26562285000000002</v>
      </c>
      <c r="AH115" s="21">
        <v>0.20872264799999998</v>
      </c>
      <c r="AI115" s="21">
        <v>0.22271548919999998</v>
      </c>
      <c r="AJ115" s="21">
        <v>0.13671357239999998</v>
      </c>
      <c r="AK115" s="21">
        <v>0.1302172644</v>
      </c>
      <c r="AL115" s="21">
        <v>0.1210796004</v>
      </c>
      <c r="AM115" s="21">
        <v>0.1072477788</v>
      </c>
      <c r="AN115" s="21">
        <v>9.4978561199999992E-2</v>
      </c>
      <c r="AP115" s="166"/>
    </row>
    <row r="116" spans="2:63" x14ac:dyDescent="0.25">
      <c r="K116" s="5" t="s">
        <v>10</v>
      </c>
      <c r="L116" s="21">
        <v>5.6397500000000003E-2</v>
      </c>
      <c r="M116" s="21">
        <v>0.10331750000000001</v>
      </c>
      <c r="N116" s="21">
        <v>0.15861</v>
      </c>
      <c r="O116" s="21">
        <v>0.23226250000000001</v>
      </c>
      <c r="P116" s="21">
        <v>0.26053817500000004</v>
      </c>
      <c r="Q116" s="21">
        <v>0.30671017499999997</v>
      </c>
      <c r="R116" s="21">
        <v>0.38945512500000007</v>
      </c>
      <c r="S116" s="21">
        <v>0.42145380000000005</v>
      </c>
      <c r="T116" s="21">
        <v>0.41974062499999998</v>
      </c>
      <c r="U116" s="21">
        <v>0.52503565000000008</v>
      </c>
      <c r="V116" s="21">
        <v>0.57393954999999997</v>
      </c>
      <c r="W116" s="21">
        <v>0.61104842500000001</v>
      </c>
      <c r="X116" s="21">
        <v>0.58202007499999997</v>
      </c>
      <c r="Y116" s="21">
        <v>0.62697700000000012</v>
      </c>
      <c r="Z116" s="21">
        <v>0.62071377500000002</v>
      </c>
      <c r="AA116" s="21">
        <v>0.72695782500000017</v>
      </c>
      <c r="AB116" s="21">
        <v>0.93450445000000015</v>
      </c>
      <c r="AC116" s="21">
        <v>0.92160272499999984</v>
      </c>
      <c r="AD116" s="21">
        <v>0.942739675</v>
      </c>
      <c r="AE116" s="21">
        <v>0.90616672500000006</v>
      </c>
      <c r="AF116" s="21">
        <v>0.89456040000000014</v>
      </c>
      <c r="AG116" s="21">
        <v>0.891456625</v>
      </c>
      <c r="AH116" s="21">
        <v>0.87282930000000003</v>
      </c>
      <c r="AI116" s="21">
        <v>0.87660967500000009</v>
      </c>
      <c r="AJ116" s="21">
        <v>0.94455484999999995</v>
      </c>
      <c r="AK116" s="21">
        <v>0.92966965000000001</v>
      </c>
      <c r="AL116" s="21">
        <v>0.89797357500000008</v>
      </c>
      <c r="AM116" s="21">
        <v>0.81745987499999984</v>
      </c>
      <c r="AN116" s="21">
        <v>0.76773360000000002</v>
      </c>
      <c r="AP116" s="166"/>
    </row>
    <row r="118" spans="2:63" x14ac:dyDescent="0.25">
      <c r="K118" s="165" t="s">
        <v>77</v>
      </c>
    </row>
    <row r="119" spans="2:63" x14ac:dyDescent="0.25">
      <c r="K119" s="5" t="s">
        <v>7</v>
      </c>
      <c r="L119" s="52">
        <v>207173</v>
      </c>
      <c r="M119" s="52">
        <v>291630</v>
      </c>
      <c r="N119" s="52">
        <v>237874</v>
      </c>
      <c r="O119" s="52">
        <v>249892</v>
      </c>
      <c r="P119" s="52">
        <v>278387.14</v>
      </c>
      <c r="Q119" s="52">
        <v>226853.27</v>
      </c>
      <c r="R119" s="52">
        <v>328393.45</v>
      </c>
      <c r="S119" s="52">
        <v>235727.48</v>
      </c>
      <c r="T119" s="52">
        <v>195878.11000000002</v>
      </c>
      <c r="U119" s="52">
        <v>161968.72</v>
      </c>
      <c r="V119" s="52">
        <v>134204.68000000002</v>
      </c>
      <c r="W119" s="52">
        <v>143430.16999999998</v>
      </c>
      <c r="X119" s="52">
        <v>147706.87</v>
      </c>
      <c r="Y119" s="52">
        <v>211675.94</v>
      </c>
      <c r="Z119" s="52">
        <v>154352.62999999998</v>
      </c>
      <c r="AA119" s="52">
        <v>127118.98000000001</v>
      </c>
      <c r="AB119" s="52">
        <v>204506.49</v>
      </c>
      <c r="AC119" s="52">
        <v>167626.84</v>
      </c>
      <c r="AD119" s="52">
        <v>145927.79</v>
      </c>
      <c r="AE119" s="52">
        <v>146150.07999999999</v>
      </c>
      <c r="AF119" s="52">
        <v>139714.18999999997</v>
      </c>
      <c r="AG119" s="52">
        <v>114573.97</v>
      </c>
      <c r="AH119" s="52">
        <v>85742</v>
      </c>
      <c r="AI119" s="52">
        <v>113951.22</v>
      </c>
      <c r="AJ119" s="52">
        <v>89819.520000000004</v>
      </c>
      <c r="AK119" s="52">
        <v>58410.27</v>
      </c>
      <c r="AL119" s="52">
        <v>70875.87</v>
      </c>
      <c r="AM119" s="52">
        <v>50975.75</v>
      </c>
      <c r="AN119" s="52">
        <v>53652.39</v>
      </c>
    </row>
    <row r="120" spans="2:63" x14ac:dyDescent="0.25">
      <c r="K120" s="5" t="s">
        <v>12</v>
      </c>
      <c r="L120" s="52">
        <v>6666</v>
      </c>
      <c r="M120" s="52">
        <v>8538</v>
      </c>
      <c r="N120" s="52">
        <v>10962</v>
      </c>
      <c r="O120" s="52">
        <v>15824</v>
      </c>
      <c r="P120" s="52">
        <v>22196.48</v>
      </c>
      <c r="Q120" s="52">
        <v>32447.31</v>
      </c>
      <c r="R120" s="52">
        <v>47076.52</v>
      </c>
      <c r="S120" s="52">
        <v>54455.789999999994</v>
      </c>
      <c r="T120" s="52">
        <v>65809.27</v>
      </c>
      <c r="U120" s="52">
        <v>71788.320000000007</v>
      </c>
      <c r="V120" s="52">
        <v>71111.070000000007</v>
      </c>
      <c r="W120" s="52">
        <v>73771.28</v>
      </c>
      <c r="X120" s="52">
        <v>76359.67</v>
      </c>
      <c r="Y120" s="52">
        <v>76280.52</v>
      </c>
      <c r="Z120" s="52">
        <v>76847.48</v>
      </c>
      <c r="AA120" s="52">
        <v>67735.970000000016</v>
      </c>
      <c r="AB120" s="52">
        <v>71189.52</v>
      </c>
      <c r="AC120" s="52">
        <v>54826.81</v>
      </c>
      <c r="AD120" s="52">
        <v>54850.909999999996</v>
      </c>
      <c r="AE120" s="52">
        <v>50470.090000000004</v>
      </c>
      <c r="AF120" s="52">
        <v>58968.43</v>
      </c>
      <c r="AG120" s="52">
        <v>44065.020000000004</v>
      </c>
      <c r="AH120" s="52">
        <v>33054.779999999992</v>
      </c>
      <c r="AI120" s="52">
        <v>28388.11</v>
      </c>
      <c r="AJ120" s="52">
        <v>17566.34</v>
      </c>
      <c r="AK120" s="52">
        <v>15929.130000000001</v>
      </c>
      <c r="AL120" s="52">
        <v>17957.59</v>
      </c>
      <c r="AM120" s="52">
        <v>15999.539999999999</v>
      </c>
      <c r="AN120" s="52">
        <v>15519.45</v>
      </c>
    </row>
    <row r="121" spans="2:63" x14ac:dyDescent="0.25">
      <c r="K121" s="5" t="s">
        <v>13</v>
      </c>
      <c r="L121" s="52">
        <v>8757</v>
      </c>
      <c r="M121" s="52">
        <v>11251</v>
      </c>
      <c r="N121" s="52">
        <v>11372</v>
      </c>
      <c r="O121" s="52">
        <v>9792</v>
      </c>
      <c r="P121" s="52">
        <v>21603.789999999997</v>
      </c>
      <c r="Q121" s="52">
        <v>31104.68</v>
      </c>
      <c r="R121" s="52">
        <v>52156.66</v>
      </c>
      <c r="S121" s="52">
        <v>48499.12000000001</v>
      </c>
      <c r="T121" s="52">
        <v>43881.999999999993</v>
      </c>
      <c r="U121" s="52">
        <v>42275.94999999999</v>
      </c>
      <c r="V121" s="52">
        <v>39194.070000000007</v>
      </c>
      <c r="W121" s="52">
        <v>37519.980000000003</v>
      </c>
      <c r="X121" s="52">
        <v>34568.959999999999</v>
      </c>
      <c r="Y121" s="52">
        <v>17823.939999999999</v>
      </c>
      <c r="Z121" s="52">
        <v>12271.85</v>
      </c>
      <c r="AA121" s="52">
        <v>10412.6</v>
      </c>
      <c r="AB121" s="52">
        <v>12217.78</v>
      </c>
      <c r="AC121" s="52">
        <v>9424.779999999997</v>
      </c>
      <c r="AD121" s="52">
        <v>8286.77</v>
      </c>
      <c r="AE121" s="52">
        <v>9452.8000000000011</v>
      </c>
      <c r="AF121" s="52">
        <v>6595.26</v>
      </c>
      <c r="AG121" s="52">
        <v>3348.7500000000005</v>
      </c>
      <c r="AH121" s="52">
        <v>2631.4</v>
      </c>
      <c r="AI121" s="52">
        <v>2807.81</v>
      </c>
      <c r="AJ121" s="52">
        <v>1723.57</v>
      </c>
      <c r="AK121" s="52">
        <v>1641.67</v>
      </c>
      <c r="AL121" s="52">
        <v>1526.47</v>
      </c>
      <c r="AM121" s="52">
        <v>1352.0900000000001</v>
      </c>
      <c r="AN121" s="52">
        <v>1197.4100000000001</v>
      </c>
    </row>
    <row r="122" spans="2:63" x14ac:dyDescent="0.25">
      <c r="K122" s="5" t="s">
        <v>10</v>
      </c>
      <c r="L122" s="52">
        <v>1327</v>
      </c>
      <c r="M122" s="52">
        <v>2431</v>
      </c>
      <c r="N122" s="52">
        <v>3732</v>
      </c>
      <c r="O122" s="52">
        <v>5465</v>
      </c>
      <c r="P122" s="52">
        <v>6130.31</v>
      </c>
      <c r="Q122" s="52">
        <v>7216.7099999999991</v>
      </c>
      <c r="R122" s="52">
        <v>9163.6500000000015</v>
      </c>
      <c r="S122" s="52">
        <v>9916.5600000000013</v>
      </c>
      <c r="T122" s="52">
        <v>9876.25</v>
      </c>
      <c r="U122" s="52">
        <v>12353.78</v>
      </c>
      <c r="V122" s="52">
        <v>13504.46</v>
      </c>
      <c r="W122" s="52">
        <v>14377.61</v>
      </c>
      <c r="X122" s="52">
        <v>13694.59</v>
      </c>
      <c r="Y122" s="52">
        <v>14752.400000000001</v>
      </c>
      <c r="Z122" s="52">
        <v>14605.03</v>
      </c>
      <c r="AA122" s="52">
        <v>17104.890000000003</v>
      </c>
      <c r="AB122" s="52">
        <v>21988.340000000004</v>
      </c>
      <c r="AC122" s="52">
        <v>21684.769999999997</v>
      </c>
      <c r="AD122" s="52">
        <v>22182.11</v>
      </c>
      <c r="AE122" s="52">
        <v>21321.570000000003</v>
      </c>
      <c r="AF122" s="52">
        <v>21048.480000000003</v>
      </c>
      <c r="AG122" s="52">
        <v>20975.45</v>
      </c>
      <c r="AH122" s="52">
        <v>20537.16</v>
      </c>
      <c r="AI122" s="52">
        <v>20626.11</v>
      </c>
      <c r="AJ122" s="52">
        <v>22224.82</v>
      </c>
      <c r="AK122" s="52">
        <v>21874.58</v>
      </c>
      <c r="AL122" s="52">
        <v>21128.79</v>
      </c>
      <c r="AM122" s="52">
        <v>19234.349999999999</v>
      </c>
      <c r="AN122" s="52">
        <v>18064.32</v>
      </c>
    </row>
    <row r="123" spans="2:63" x14ac:dyDescent="0.25">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T123" s="52"/>
    </row>
    <row r="125" spans="2:63" ht="18" x14ac:dyDescent="0.35">
      <c r="B125" s="221" t="s">
        <v>25</v>
      </c>
      <c r="C125" s="221"/>
      <c r="D125" s="221"/>
      <c r="E125" s="221"/>
      <c r="F125" s="221"/>
      <c r="G125" s="221"/>
      <c r="H125" s="221"/>
      <c r="I125" s="221"/>
      <c r="J125" s="221"/>
      <c r="K125" s="221"/>
    </row>
    <row r="127" spans="2:63" ht="15.75" thickBot="1" x14ac:dyDescent="0.3">
      <c r="BB127" s="76"/>
      <c r="BC127" s="76"/>
      <c r="BD127" s="76"/>
      <c r="BE127" s="76"/>
      <c r="BF127" s="76"/>
      <c r="BG127" s="76"/>
      <c r="BH127" s="76"/>
      <c r="BI127" s="76"/>
      <c r="BJ127" s="76"/>
      <c r="BK127" s="76"/>
    </row>
    <row r="128" spans="2:63" ht="18.75" thickBot="1" x14ac:dyDescent="0.4">
      <c r="K128" s="169" t="s">
        <v>82</v>
      </c>
      <c r="L128" s="167">
        <v>1990</v>
      </c>
      <c r="M128" s="161">
        <v>1991</v>
      </c>
      <c r="N128" s="161">
        <v>1992</v>
      </c>
      <c r="O128" s="161">
        <v>1993</v>
      </c>
      <c r="P128" s="161">
        <v>1994</v>
      </c>
      <c r="Q128" s="161">
        <v>1995</v>
      </c>
      <c r="R128" s="161">
        <v>1996</v>
      </c>
      <c r="S128" s="161">
        <v>1997</v>
      </c>
      <c r="T128" s="161">
        <v>1998</v>
      </c>
      <c r="U128" s="161">
        <v>1999</v>
      </c>
      <c r="V128" s="161">
        <v>2000</v>
      </c>
      <c r="W128" s="161">
        <v>2001</v>
      </c>
      <c r="X128" s="161">
        <v>2002</v>
      </c>
      <c r="Y128" s="161">
        <v>2003</v>
      </c>
      <c r="Z128" s="161">
        <v>2004</v>
      </c>
      <c r="AA128" s="161">
        <v>2005</v>
      </c>
      <c r="AB128" s="161">
        <v>2006</v>
      </c>
      <c r="AC128" s="161">
        <v>2007</v>
      </c>
      <c r="AD128" s="161">
        <v>2008</v>
      </c>
      <c r="AE128" s="161">
        <v>2009</v>
      </c>
      <c r="AF128" s="163">
        <v>2010</v>
      </c>
      <c r="AG128" s="163">
        <v>2011</v>
      </c>
      <c r="AH128" s="163">
        <v>2012</v>
      </c>
      <c r="AI128" s="163">
        <v>2013</v>
      </c>
      <c r="AJ128" s="163">
        <v>2014</v>
      </c>
      <c r="AK128" s="163">
        <v>2015</v>
      </c>
      <c r="AL128" s="163">
        <v>2016</v>
      </c>
      <c r="AM128" s="163">
        <v>2017</v>
      </c>
      <c r="AN128" s="163">
        <v>2018</v>
      </c>
      <c r="AO128" s="163">
        <v>2019</v>
      </c>
      <c r="AP128" s="163">
        <v>2020</v>
      </c>
      <c r="AQ128" s="156">
        <v>2021</v>
      </c>
      <c r="AR128" s="156">
        <v>2022</v>
      </c>
      <c r="AS128" s="156">
        <v>2023</v>
      </c>
      <c r="AT128" s="156">
        <v>2024</v>
      </c>
      <c r="AU128" s="156">
        <v>2025</v>
      </c>
      <c r="AV128" s="156">
        <v>2026</v>
      </c>
      <c r="AW128" s="156">
        <v>2027</v>
      </c>
      <c r="AX128" s="156">
        <v>2028</v>
      </c>
      <c r="AY128" s="156">
        <v>2029</v>
      </c>
      <c r="AZ128" s="156">
        <v>2030</v>
      </c>
      <c r="BA128" s="156">
        <v>2031</v>
      </c>
      <c r="BB128" s="156">
        <v>2032</v>
      </c>
      <c r="BC128" s="156">
        <v>2033</v>
      </c>
      <c r="BD128" s="76"/>
      <c r="BE128" s="76"/>
      <c r="BF128" s="76"/>
      <c r="BG128" s="76"/>
      <c r="BH128" s="76"/>
      <c r="BI128" s="76"/>
      <c r="BJ128" s="76"/>
      <c r="BK128" s="76"/>
    </row>
    <row r="129" spans="11:63" x14ac:dyDescent="0.25">
      <c r="K129" s="54" t="s">
        <v>47</v>
      </c>
      <c r="L129" s="48"/>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29"/>
      <c r="AR129" s="29"/>
      <c r="AS129" s="2"/>
      <c r="AT129" s="81">
        <v>0.87687470000000012</v>
      </c>
      <c r="AU129" s="81">
        <v>1.0125079999999997</v>
      </c>
      <c r="AV129" s="81">
        <v>0.75262150000000072</v>
      </c>
      <c r="AW129" s="81">
        <v>0.71639769999999992</v>
      </c>
      <c r="AX129" s="81">
        <v>0.69886380000000026</v>
      </c>
      <c r="AY129" s="81">
        <v>0.58246590000000009</v>
      </c>
      <c r="AZ129" s="81">
        <v>0.53918239999999984</v>
      </c>
      <c r="BA129" s="81">
        <v>0.45372350000000017</v>
      </c>
      <c r="BB129" s="81">
        <v>0.41914669999999976</v>
      </c>
      <c r="BC129" s="81">
        <v>0.37628180000000022</v>
      </c>
      <c r="BD129" s="168"/>
      <c r="BE129" s="168"/>
      <c r="BF129" s="168"/>
      <c r="BG129" s="168"/>
      <c r="BH129" s="168"/>
      <c r="BI129" s="168"/>
      <c r="BJ129" s="168"/>
      <c r="BK129" s="168"/>
    </row>
    <row r="130" spans="11:63" ht="15.75" thickBot="1" x14ac:dyDescent="0.3">
      <c r="K130" s="55" t="s">
        <v>48</v>
      </c>
      <c r="L130" s="24">
        <v>120.6279034338927</v>
      </c>
      <c r="M130" s="25">
        <v>176.81303011078552</v>
      </c>
      <c r="N130" s="25">
        <v>133.28301691611674</v>
      </c>
      <c r="O130" s="25">
        <v>104.63964855858502</v>
      </c>
      <c r="P130" s="25">
        <v>110.29239327274161</v>
      </c>
      <c r="Q130" s="25">
        <v>103.01274530468319</v>
      </c>
      <c r="R130" s="25">
        <v>144.14300190819165</v>
      </c>
      <c r="S130" s="25">
        <v>76.341714610644814</v>
      </c>
      <c r="T130" s="25">
        <v>55.252298919201777</v>
      </c>
      <c r="U130" s="25">
        <v>39.425325556964964</v>
      </c>
      <c r="V130" s="25">
        <v>14.398357881673503</v>
      </c>
      <c r="W130" s="25">
        <v>12.440418114838838</v>
      </c>
      <c r="X130" s="25">
        <v>11.128277356426217</v>
      </c>
      <c r="Y130" s="25">
        <v>17.495083803861071</v>
      </c>
      <c r="Z130" s="25">
        <v>10.248208893172951</v>
      </c>
      <c r="AA130" s="25">
        <v>7.9312742789464084</v>
      </c>
      <c r="AB130" s="25">
        <v>10.296541222319549</v>
      </c>
      <c r="AC130" s="25">
        <v>9.307584039528205</v>
      </c>
      <c r="AD130" s="25">
        <v>6.8848173004612763</v>
      </c>
      <c r="AE130" s="25">
        <v>4.9365611941084797</v>
      </c>
      <c r="AF130" s="25">
        <v>3.9237345493965439</v>
      </c>
      <c r="AG130" s="25">
        <v>3.3510671387339617</v>
      </c>
      <c r="AH130" s="25">
        <v>3.072166588967904</v>
      </c>
      <c r="AI130" s="25">
        <v>2.5677548155268113</v>
      </c>
      <c r="AJ130" s="25">
        <v>2.0181962415049393</v>
      </c>
      <c r="AK130" s="25">
        <v>2.5334556361022562</v>
      </c>
      <c r="AL130" s="25">
        <v>2.4095933317580709</v>
      </c>
      <c r="AM130" s="25">
        <v>1.8639637283322139</v>
      </c>
      <c r="AN130" s="25">
        <v>1.5685457102709024</v>
      </c>
      <c r="AO130" s="25">
        <v>1.3541605763106608</v>
      </c>
      <c r="AP130" s="25">
        <v>1.5853229242893021</v>
      </c>
      <c r="AQ130" s="40">
        <v>1.7013518225675033</v>
      </c>
      <c r="AR130" s="40">
        <v>1.5402482201592802</v>
      </c>
      <c r="AS130" s="40">
        <v>1.4289702763462135</v>
      </c>
      <c r="AT130" s="40"/>
      <c r="AU130" s="40"/>
      <c r="AV130" s="40"/>
      <c r="AW130" s="40"/>
      <c r="AX130" s="40"/>
      <c r="AY130" s="40"/>
      <c r="AZ130" s="40"/>
      <c r="BA130" s="40"/>
      <c r="BB130" s="76"/>
      <c r="BC130" s="76"/>
      <c r="BD130" s="76"/>
      <c r="BE130" s="76"/>
      <c r="BF130" s="76"/>
      <c r="BG130" s="76"/>
      <c r="BH130" s="76"/>
      <c r="BI130" s="76"/>
      <c r="BJ130" s="76"/>
      <c r="BK130" s="76"/>
    </row>
    <row r="131" spans="11:63" x14ac:dyDescent="0.25">
      <c r="K131" s="20"/>
      <c r="M131" s="56"/>
      <c r="N131" s="56"/>
      <c r="O131" s="21"/>
      <c r="P131" s="21"/>
      <c r="Q131" s="21"/>
      <c r="R131" s="21"/>
      <c r="S131" s="21"/>
      <c r="T131" s="21"/>
      <c r="U131" s="21"/>
      <c r="V131" s="21"/>
      <c r="W131" s="21"/>
      <c r="X131" s="21"/>
      <c r="Y131" s="21"/>
      <c r="Z131" s="21"/>
      <c r="AA131" s="21"/>
      <c r="AB131" s="21"/>
      <c r="AC131" s="21"/>
      <c r="AD131" s="20"/>
      <c r="AE131" s="20"/>
      <c r="AF131" s="20"/>
      <c r="AG131" s="20"/>
      <c r="AH131" s="20"/>
      <c r="AI131" s="20"/>
      <c r="AJ131" s="20"/>
      <c r="AK131" s="20"/>
      <c r="AL131" s="20"/>
      <c r="AM131" s="20"/>
      <c r="AN131" s="20"/>
      <c r="AO131" s="20"/>
      <c r="AP131" s="20"/>
      <c r="AQ131" s="20"/>
      <c r="AR131" s="20"/>
      <c r="AS131" s="20"/>
      <c r="AT131" s="20" t="s">
        <v>84</v>
      </c>
      <c r="AU131" s="20"/>
      <c r="AV131" s="20"/>
      <c r="AW131" s="20"/>
    </row>
    <row r="139" spans="11:63" x14ac:dyDescent="0.25">
      <c r="K139" s="1"/>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row>
    <row r="140" spans="11:63" x14ac:dyDescent="0.25">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8" spans="2:63" ht="18" x14ac:dyDescent="0.35">
      <c r="B148" s="221" t="s">
        <v>26</v>
      </c>
      <c r="C148" s="221"/>
      <c r="D148" s="221"/>
      <c r="E148" s="221"/>
      <c r="F148" s="221"/>
      <c r="G148" s="221"/>
      <c r="H148" s="221"/>
      <c r="I148" s="221"/>
      <c r="J148" s="221"/>
      <c r="K148" s="221"/>
    </row>
    <row r="150" spans="2:63" ht="15.75" thickBot="1" x14ac:dyDescent="0.3">
      <c r="BB150" s="76"/>
      <c r="BC150" s="76"/>
      <c r="BD150" s="76"/>
      <c r="BE150" s="76"/>
      <c r="BF150" s="76"/>
      <c r="BG150" s="76"/>
      <c r="BH150" s="76"/>
      <c r="BI150" s="76"/>
      <c r="BJ150" s="76"/>
      <c r="BK150" s="76"/>
    </row>
    <row r="151" spans="2:63" ht="15.75" thickBot="1" x14ac:dyDescent="0.3">
      <c r="K151" s="169" t="s">
        <v>85</v>
      </c>
      <c r="L151" s="170">
        <v>1990</v>
      </c>
      <c r="M151" s="171">
        <v>1991</v>
      </c>
      <c r="N151" s="171">
        <v>1992</v>
      </c>
      <c r="O151" s="171">
        <v>1993</v>
      </c>
      <c r="P151" s="171">
        <v>1994</v>
      </c>
      <c r="Q151" s="171">
        <v>1995</v>
      </c>
      <c r="R151" s="171">
        <v>1996</v>
      </c>
      <c r="S151" s="171">
        <v>1997</v>
      </c>
      <c r="T151" s="171">
        <v>1998</v>
      </c>
      <c r="U151" s="171">
        <v>1999</v>
      </c>
      <c r="V151" s="171">
        <v>2000</v>
      </c>
      <c r="W151" s="171">
        <v>2001</v>
      </c>
      <c r="X151" s="171">
        <v>2002</v>
      </c>
      <c r="Y151" s="171">
        <v>2003</v>
      </c>
      <c r="Z151" s="171">
        <v>2004</v>
      </c>
      <c r="AA151" s="171">
        <v>2005</v>
      </c>
      <c r="AB151" s="171">
        <v>2006</v>
      </c>
      <c r="AC151" s="171">
        <v>2007</v>
      </c>
      <c r="AD151" s="171">
        <v>2008</v>
      </c>
      <c r="AE151" s="171">
        <v>2009</v>
      </c>
      <c r="AF151" s="156">
        <v>2010</v>
      </c>
      <c r="AG151" s="156">
        <v>2011</v>
      </c>
      <c r="AH151" s="156">
        <v>2012</v>
      </c>
      <c r="AI151" s="156">
        <v>2013</v>
      </c>
      <c r="AJ151" s="156">
        <v>2014</v>
      </c>
      <c r="AK151" s="156">
        <v>2015</v>
      </c>
      <c r="AL151" s="156">
        <v>2016</v>
      </c>
      <c r="AM151" s="156">
        <v>2017</v>
      </c>
      <c r="AN151" s="156">
        <v>2018</v>
      </c>
      <c r="AO151" s="156">
        <v>2019</v>
      </c>
      <c r="AP151" s="156">
        <v>2020</v>
      </c>
      <c r="AQ151" s="156">
        <v>2021</v>
      </c>
      <c r="AR151" s="156">
        <v>2022</v>
      </c>
      <c r="AS151" s="156">
        <v>2023</v>
      </c>
      <c r="AT151" s="156">
        <v>2024</v>
      </c>
      <c r="AU151" s="156">
        <v>2025</v>
      </c>
      <c r="AV151" s="156">
        <v>2026</v>
      </c>
      <c r="AW151" s="156">
        <v>2027</v>
      </c>
      <c r="AX151" s="156">
        <v>2028</v>
      </c>
      <c r="AY151" s="156">
        <v>2029</v>
      </c>
      <c r="AZ151" s="156">
        <v>2030</v>
      </c>
      <c r="BA151" s="156">
        <v>2031</v>
      </c>
      <c r="BB151" s="156">
        <v>2032</v>
      </c>
      <c r="BC151" s="156">
        <v>2033</v>
      </c>
      <c r="BD151" s="76"/>
      <c r="BE151" s="76"/>
      <c r="BF151" s="76"/>
      <c r="BG151" s="76"/>
      <c r="BH151" s="76"/>
      <c r="BI151" s="76"/>
      <c r="BJ151" s="76"/>
      <c r="BK151" s="76"/>
    </row>
    <row r="152" spans="2:63" x14ac:dyDescent="0.25">
      <c r="K152" s="54" t="s">
        <v>49</v>
      </c>
      <c r="L152" s="19"/>
      <c r="M152" s="20"/>
      <c r="N152" s="20"/>
      <c r="O152" s="20"/>
      <c r="P152" s="20"/>
      <c r="Q152" s="20"/>
      <c r="R152" s="20"/>
      <c r="S152" s="20"/>
      <c r="T152" s="20"/>
      <c r="U152" s="20"/>
      <c r="V152" s="20"/>
      <c r="W152" s="20"/>
      <c r="X152" s="20"/>
      <c r="Y152" s="20"/>
      <c r="Z152" s="20"/>
      <c r="AA152" s="20"/>
      <c r="AB152" s="20"/>
      <c r="AC152" s="20"/>
      <c r="AD152" s="57"/>
      <c r="AE152" s="57"/>
      <c r="AF152" s="20"/>
      <c r="AG152" s="20"/>
      <c r="AH152" s="20"/>
      <c r="AI152" s="20"/>
      <c r="AJ152" s="20"/>
      <c r="AK152" s="20"/>
      <c r="AL152" s="20"/>
      <c r="AM152" s="20"/>
      <c r="AN152" s="20"/>
      <c r="AO152" s="20"/>
      <c r="AP152" s="29"/>
      <c r="AQ152" s="2"/>
      <c r="AR152" s="2"/>
      <c r="AS152" s="2"/>
      <c r="AT152" s="81">
        <v>8.6423045999999992</v>
      </c>
      <c r="AU152" s="81">
        <v>9.9896598999999977</v>
      </c>
      <c r="AV152" s="81">
        <v>9.7970152000000077</v>
      </c>
      <c r="AW152" s="81">
        <v>9.2192293000000038</v>
      </c>
      <c r="AX152" s="81">
        <v>8.8057676999999934</v>
      </c>
      <c r="AY152" s="81">
        <v>7.7956393000000084</v>
      </c>
      <c r="AZ152" s="81">
        <v>6.9925535999999946</v>
      </c>
      <c r="BA152" s="81">
        <v>5.8933944999999976</v>
      </c>
      <c r="BB152" s="81">
        <v>5.3915540000000002</v>
      </c>
      <c r="BC152" s="81">
        <v>4.7933258000000043</v>
      </c>
      <c r="BD152" s="168"/>
      <c r="BE152" s="168"/>
      <c r="BF152" s="168"/>
      <c r="BG152" s="168"/>
      <c r="BH152" s="168"/>
      <c r="BI152" s="168"/>
      <c r="BJ152" s="168"/>
      <c r="BK152" s="168"/>
    </row>
    <row r="153" spans="2:63" ht="15.75" thickBot="1" x14ac:dyDescent="0.3">
      <c r="K153" s="55" t="s">
        <v>50</v>
      </c>
      <c r="L153" s="24">
        <v>84.454026574422144</v>
      </c>
      <c r="M153" s="25">
        <v>116.20713372901285</v>
      </c>
      <c r="N153" s="25">
        <v>85.016446211837945</v>
      </c>
      <c r="O153" s="25">
        <v>91.316575061583052</v>
      </c>
      <c r="P153" s="25">
        <v>96.442467913793863</v>
      </c>
      <c r="Q153" s="25">
        <v>81.823768193166373</v>
      </c>
      <c r="R153" s="25">
        <v>120.26003207544645</v>
      </c>
      <c r="S153" s="25">
        <v>80.123030722071164</v>
      </c>
      <c r="T153" s="25">
        <v>68.221117089416225</v>
      </c>
      <c r="U153" s="25">
        <v>56.641703960541662</v>
      </c>
      <c r="V153" s="25">
        <v>46.712365821357388</v>
      </c>
      <c r="W153" s="25">
        <v>46.207368182180133</v>
      </c>
      <c r="X153" s="25">
        <v>47.194125279217914</v>
      </c>
      <c r="Y153" s="25">
        <v>58.225507617442489</v>
      </c>
      <c r="Z153" s="25">
        <v>47.035658795632216</v>
      </c>
      <c r="AA153" s="25">
        <v>40.845026313984022</v>
      </c>
      <c r="AB153" s="25">
        <v>45.453908330000004</v>
      </c>
      <c r="AC153" s="25">
        <v>35.485015416084124</v>
      </c>
      <c r="AD153" s="58">
        <v>25.714959830745084</v>
      </c>
      <c r="AE153" s="58">
        <v>19.716936703243739</v>
      </c>
      <c r="AF153" s="25">
        <v>18.37972817934082</v>
      </c>
      <c r="AG153" s="25">
        <v>15.885438048881134</v>
      </c>
      <c r="AH153" s="25">
        <v>13.132851133933183</v>
      </c>
      <c r="AI153" s="25">
        <v>12.367828145751705</v>
      </c>
      <c r="AJ153" s="25">
        <v>10.096377620358371</v>
      </c>
      <c r="AK153" s="25">
        <v>9.0485330842518188</v>
      </c>
      <c r="AL153" s="25">
        <v>9.8189199512564205</v>
      </c>
      <c r="AM153" s="25">
        <v>9.6946420138500944</v>
      </c>
      <c r="AN153" s="25">
        <v>12.184440616591706</v>
      </c>
      <c r="AO153" s="25">
        <v>11.659755334383103</v>
      </c>
      <c r="AP153" s="25">
        <v>9.8142400215648884</v>
      </c>
      <c r="AQ153" s="40">
        <v>11.100541371334268</v>
      </c>
      <c r="AR153" s="40">
        <v>10.378182908347652</v>
      </c>
      <c r="AS153" s="40">
        <v>9.4235838289214247</v>
      </c>
      <c r="AT153" s="40"/>
      <c r="AU153" s="40"/>
      <c r="AV153" s="40"/>
      <c r="AW153" s="40"/>
      <c r="AX153" s="40"/>
      <c r="AY153" s="40"/>
      <c r="AZ153" s="40"/>
      <c r="BA153" s="40"/>
      <c r="BB153" s="76"/>
      <c r="BC153" s="76"/>
      <c r="BD153" s="76"/>
      <c r="BE153" s="76"/>
      <c r="BF153" s="76"/>
      <c r="BG153" s="76"/>
      <c r="BH153" s="76"/>
      <c r="BI153" s="76"/>
      <c r="BJ153" s="76"/>
      <c r="BK153" s="76"/>
    </row>
    <row r="154" spans="2:63" ht="18" x14ac:dyDescent="0.35">
      <c r="AR154" s="20"/>
      <c r="AS154" s="20"/>
      <c r="AT154" s="20" t="s">
        <v>86</v>
      </c>
      <c r="AU154" s="20"/>
      <c r="AV154" s="20"/>
      <c r="AW154" s="20"/>
    </row>
    <row r="157" spans="2:63" x14ac:dyDescent="0.25">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row>
    <row r="171" spans="2:63" x14ac:dyDescent="0.25">
      <c r="B171" s="221" t="s">
        <v>16</v>
      </c>
      <c r="C171" s="221"/>
      <c r="D171" s="221"/>
      <c r="E171" s="221"/>
      <c r="F171" s="221"/>
      <c r="G171" s="221"/>
      <c r="H171" s="221"/>
      <c r="I171" s="221"/>
      <c r="J171" s="221"/>
      <c r="K171" s="221"/>
    </row>
    <row r="173" spans="2:63" ht="15.75" thickBot="1" x14ac:dyDescent="0.3"/>
    <row r="174" spans="2:63" ht="15.75" thickBot="1" x14ac:dyDescent="0.3">
      <c r="K174" s="173" t="s">
        <v>87</v>
      </c>
      <c r="L174" s="167">
        <v>1990</v>
      </c>
      <c r="M174" s="161">
        <v>1991</v>
      </c>
      <c r="N174" s="161">
        <v>1992</v>
      </c>
      <c r="O174" s="161">
        <v>1993</v>
      </c>
      <c r="P174" s="161">
        <v>1994</v>
      </c>
      <c r="Q174" s="161">
        <v>1995</v>
      </c>
      <c r="R174" s="161">
        <v>1996</v>
      </c>
      <c r="S174" s="161">
        <v>1997</v>
      </c>
      <c r="T174" s="161">
        <v>1998</v>
      </c>
      <c r="U174" s="161">
        <v>1999</v>
      </c>
      <c r="V174" s="161">
        <v>2000</v>
      </c>
      <c r="W174" s="161">
        <v>2001</v>
      </c>
      <c r="X174" s="161">
        <v>2002</v>
      </c>
      <c r="Y174" s="161">
        <v>2003</v>
      </c>
      <c r="Z174" s="161">
        <v>2004</v>
      </c>
      <c r="AA174" s="161">
        <v>2005</v>
      </c>
      <c r="AB174" s="161">
        <v>2006</v>
      </c>
      <c r="AC174" s="161">
        <v>2007</v>
      </c>
      <c r="AD174" s="161">
        <v>2008</v>
      </c>
      <c r="AE174" s="161">
        <v>2009</v>
      </c>
      <c r="AF174" s="163">
        <v>2010</v>
      </c>
      <c r="AG174" s="163">
        <v>2011</v>
      </c>
      <c r="AH174" s="163">
        <v>2012</v>
      </c>
      <c r="AI174" s="163">
        <v>2013</v>
      </c>
      <c r="AJ174" s="163">
        <v>2014</v>
      </c>
      <c r="AK174" s="163">
        <v>2015</v>
      </c>
      <c r="AL174" s="163">
        <v>2016</v>
      </c>
      <c r="AM174" s="163">
        <v>2017</v>
      </c>
      <c r="AN174" s="163">
        <v>2018</v>
      </c>
      <c r="AO174" s="163">
        <v>2019</v>
      </c>
      <c r="AP174" s="163">
        <v>2020</v>
      </c>
      <c r="AQ174" s="163">
        <v>2021</v>
      </c>
      <c r="AR174" s="163">
        <v>2022</v>
      </c>
      <c r="AS174" s="163">
        <v>2023</v>
      </c>
      <c r="AT174" s="163">
        <v>2024</v>
      </c>
      <c r="AU174" s="163">
        <v>2025</v>
      </c>
      <c r="AV174" s="163">
        <v>2026</v>
      </c>
      <c r="AW174" s="163">
        <v>2027</v>
      </c>
      <c r="AX174" s="163">
        <v>2028</v>
      </c>
      <c r="AY174" s="163">
        <v>2029</v>
      </c>
      <c r="AZ174" s="163">
        <v>2030</v>
      </c>
      <c r="BA174" s="163">
        <v>2031</v>
      </c>
      <c r="BB174" s="163">
        <v>2032</v>
      </c>
      <c r="BC174" s="163">
        <v>2033</v>
      </c>
      <c r="BD174" s="46"/>
      <c r="BE174" s="46"/>
      <c r="BF174" s="46"/>
      <c r="BG174" s="46"/>
      <c r="BH174" s="46"/>
      <c r="BI174" s="46"/>
      <c r="BJ174" s="46"/>
      <c r="BK174" s="46"/>
    </row>
    <row r="175" spans="2:63" ht="18" x14ac:dyDescent="0.35">
      <c r="K175" s="65" t="s">
        <v>104</v>
      </c>
      <c r="L175" s="59">
        <v>0.73846296050593718</v>
      </c>
      <c r="M175" s="30">
        <v>1.166508366890231</v>
      </c>
      <c r="N175" s="30">
        <v>1.4509287658916872</v>
      </c>
      <c r="O175" s="30">
        <v>2.9399236098747625</v>
      </c>
      <c r="P175" s="30">
        <v>7.5974698097108648</v>
      </c>
      <c r="Q175" s="30">
        <v>13.72204894575534</v>
      </c>
      <c r="R175" s="30">
        <v>18.43543337549837</v>
      </c>
      <c r="S175" s="30">
        <v>19.433359796824369</v>
      </c>
      <c r="T175" s="30">
        <v>20.423312597775091</v>
      </c>
      <c r="U175" s="30">
        <v>20.506317189719454</v>
      </c>
      <c r="V175" s="30">
        <v>20.535803326214957</v>
      </c>
      <c r="W175" s="30">
        <v>21.112336240968819</v>
      </c>
      <c r="X175" s="30">
        <v>21.076871647261878</v>
      </c>
      <c r="Y175" s="30">
        <v>20.43577211729648</v>
      </c>
      <c r="Z175" s="30">
        <v>20.318193547612864</v>
      </c>
      <c r="AA175" s="30">
        <v>17.758137360759992</v>
      </c>
      <c r="AB175" s="30">
        <v>16.108688667597729</v>
      </c>
      <c r="AC175" s="30">
        <v>11.748960743558605</v>
      </c>
      <c r="AD175" s="30">
        <v>11.904320233882274</v>
      </c>
      <c r="AE175" s="30">
        <v>11.37047739279655</v>
      </c>
      <c r="AF175" s="30">
        <v>13.268347214665232</v>
      </c>
      <c r="AG175" s="30">
        <v>10.931499083902425</v>
      </c>
      <c r="AH175" s="30">
        <v>7.7464680006287052</v>
      </c>
      <c r="AI175" s="30">
        <v>6.6070412106029552</v>
      </c>
      <c r="AJ175" s="30">
        <v>5.1101090056151479</v>
      </c>
      <c r="AK175" s="30">
        <v>4.3303050679444217</v>
      </c>
      <c r="AL175" s="30">
        <v>4.9036507560784708</v>
      </c>
      <c r="AM175" s="30">
        <v>5.0862271730531408</v>
      </c>
      <c r="AN175" s="30">
        <v>5.9421321381481338</v>
      </c>
      <c r="AO175" s="30">
        <v>6.3123428982142311</v>
      </c>
      <c r="AP175" s="30">
        <v>5.0624407747718712</v>
      </c>
      <c r="AQ175" s="30">
        <v>5.7601132801586372</v>
      </c>
      <c r="AR175" s="177">
        <v>4.8712712706223771</v>
      </c>
      <c r="AS175" s="177">
        <v>4.2206936214211286</v>
      </c>
      <c r="AT175" s="87"/>
      <c r="AU175" s="87"/>
      <c r="AV175" s="87"/>
      <c r="AW175" s="87"/>
      <c r="AX175" s="87"/>
      <c r="AY175" s="87"/>
      <c r="AZ175" s="87"/>
      <c r="BA175" s="87"/>
      <c r="BB175" s="87"/>
      <c r="BC175" s="87"/>
      <c r="BD175" s="87"/>
      <c r="BE175" s="87"/>
      <c r="BF175" s="87"/>
      <c r="BG175" s="87"/>
      <c r="BH175" s="87"/>
      <c r="BI175" s="87"/>
      <c r="BJ175" s="87"/>
      <c r="BK175" s="87"/>
    </row>
    <row r="176" spans="2:63" ht="18" x14ac:dyDescent="0.35">
      <c r="K176" s="83" t="s">
        <v>105</v>
      </c>
      <c r="L176" s="84">
        <v>0.39907381650439028</v>
      </c>
      <c r="M176" s="35">
        <v>0.57931745690962766</v>
      </c>
      <c r="N176" s="35">
        <v>0.50496193664124611</v>
      </c>
      <c r="O176" s="35">
        <v>0.54894052503658575</v>
      </c>
      <c r="P176" s="35">
        <v>0.66779370162452167</v>
      </c>
      <c r="Q176" s="35">
        <v>0.56906498551675577</v>
      </c>
      <c r="R176" s="35">
        <v>0.80883905898312114</v>
      </c>
      <c r="S176" s="35">
        <v>0.64313974210629199</v>
      </c>
      <c r="T176" s="35">
        <v>0.59950008838017899</v>
      </c>
      <c r="U176" s="35">
        <v>0.6169029693241318</v>
      </c>
      <c r="V176" s="35">
        <v>0.56500989895592391</v>
      </c>
      <c r="W176" s="35">
        <v>0.55647559773236488</v>
      </c>
      <c r="X176" s="35">
        <v>0.56470188303662738</v>
      </c>
      <c r="Y176" s="35">
        <v>0.6546289946293703</v>
      </c>
      <c r="Z176" s="35">
        <v>0.54764362107064801</v>
      </c>
      <c r="AA176" s="35">
        <v>0.34484705493440004</v>
      </c>
      <c r="AB176" s="35">
        <v>0.43370986400998179</v>
      </c>
      <c r="AC176" s="35">
        <v>0.37838645507945662</v>
      </c>
      <c r="AD176" s="35">
        <v>0.35160067870962752</v>
      </c>
      <c r="AE176" s="35">
        <v>0.29610379730991282</v>
      </c>
      <c r="AF176" s="35">
        <v>0.2817088552368881</v>
      </c>
      <c r="AG176" s="35">
        <v>0.23994753130852189</v>
      </c>
      <c r="AH176" s="35">
        <v>0.21602379908065888</v>
      </c>
      <c r="AI176" s="35">
        <v>0.21908047369071398</v>
      </c>
      <c r="AJ176" s="35">
        <v>0.2004398496773877</v>
      </c>
      <c r="AK176" s="35">
        <v>0.17448616891434524</v>
      </c>
      <c r="AL176" s="35">
        <v>0.19127307147354042</v>
      </c>
      <c r="AM176" s="35">
        <v>0.17907055912919115</v>
      </c>
      <c r="AN176" s="35">
        <v>0.17304636611188218</v>
      </c>
      <c r="AO176" s="35">
        <v>0.15144802018284628</v>
      </c>
      <c r="AP176" s="35">
        <v>0.15191053506198871</v>
      </c>
      <c r="AQ176" s="35">
        <v>0.18185168405015292</v>
      </c>
      <c r="AR176" s="135">
        <v>0.16704577792067471</v>
      </c>
      <c r="AS176" s="135">
        <v>0.14874820351757095</v>
      </c>
      <c r="AT176" s="86"/>
      <c r="AU176" s="86"/>
      <c r="AV176" s="86"/>
      <c r="AW176" s="86"/>
      <c r="AX176" s="86"/>
      <c r="AY176" s="86"/>
      <c r="AZ176" s="86"/>
      <c r="BA176" s="86"/>
      <c r="BB176" s="86"/>
      <c r="BC176" s="86"/>
      <c r="BD176" s="86"/>
      <c r="BE176" s="86"/>
      <c r="BF176" s="86"/>
      <c r="BG176" s="86"/>
      <c r="BH176" s="86"/>
      <c r="BI176" s="86"/>
      <c r="BJ176" s="86"/>
      <c r="BK176" s="86"/>
    </row>
    <row r="177" spans="11:63" x14ac:dyDescent="0.25">
      <c r="K177" s="83" t="s">
        <v>101</v>
      </c>
      <c r="L177" s="84">
        <v>2.6931474882250166</v>
      </c>
      <c r="M177" s="35">
        <v>3.9310743845928213</v>
      </c>
      <c r="N177" s="35">
        <v>3.5834632069589936</v>
      </c>
      <c r="O177" s="35">
        <v>4.4710095926513267</v>
      </c>
      <c r="P177" s="35">
        <v>6.6509484775654331</v>
      </c>
      <c r="Q177" s="35">
        <v>8.3895233931446427</v>
      </c>
      <c r="R177" s="35">
        <v>11.67529242870329</v>
      </c>
      <c r="S177" s="35">
        <v>10.716614411493465</v>
      </c>
      <c r="T177" s="35">
        <v>10.993373920942753</v>
      </c>
      <c r="U177" s="35">
        <v>10.974414773205424</v>
      </c>
      <c r="V177" s="35">
        <v>10.86024434896062</v>
      </c>
      <c r="W177" s="35">
        <v>11.402343602035591</v>
      </c>
      <c r="X177" s="35">
        <v>11.164931015789229</v>
      </c>
      <c r="Y177" s="35">
        <v>12.023626642829893</v>
      </c>
      <c r="Z177" s="35">
        <v>11.84687254866817</v>
      </c>
      <c r="AA177" s="35">
        <v>10.550950423400003</v>
      </c>
      <c r="AB177" s="35">
        <v>10.225435115937215</v>
      </c>
      <c r="AC177" s="35">
        <v>7.8745225976879283</v>
      </c>
      <c r="AD177" s="35">
        <v>7.55386303647101</v>
      </c>
      <c r="AE177" s="35">
        <v>6.64201605530614</v>
      </c>
      <c r="AF177" s="35">
        <v>8.1733760389353307</v>
      </c>
      <c r="AG177" s="35">
        <v>7.5756989681213431</v>
      </c>
      <c r="AH177" s="35">
        <v>7.1327605718776477</v>
      </c>
      <c r="AI177" s="35">
        <v>7.0763751724712201</v>
      </c>
      <c r="AJ177" s="35">
        <v>6.7635346702470551</v>
      </c>
      <c r="AK177" s="35">
        <v>6.1656492997721601</v>
      </c>
      <c r="AL177" s="35">
        <v>6.9594665036051717</v>
      </c>
      <c r="AM177" s="35">
        <v>8.2973296079903722</v>
      </c>
      <c r="AN177" s="35">
        <v>8.1875813171195091</v>
      </c>
      <c r="AO177" s="35">
        <v>8.1135332882575621</v>
      </c>
      <c r="AP177" s="35">
        <v>8.6386237193879509</v>
      </c>
      <c r="AQ177" s="35">
        <v>10.75698734598463</v>
      </c>
      <c r="AR177" s="135">
        <v>9.399553541901998</v>
      </c>
      <c r="AS177" s="135">
        <v>8.5595900235057236</v>
      </c>
      <c r="AT177" s="86"/>
      <c r="AU177" s="86"/>
      <c r="AV177" s="86"/>
      <c r="AW177" s="86"/>
      <c r="AX177" s="86"/>
      <c r="AY177" s="86"/>
      <c r="AZ177" s="86"/>
      <c r="BA177" s="86"/>
      <c r="BB177" s="86"/>
      <c r="BC177" s="86"/>
      <c r="BD177" s="86"/>
      <c r="BE177" s="86"/>
      <c r="BF177" s="86"/>
      <c r="BG177" s="86"/>
      <c r="BH177" s="86"/>
      <c r="BI177" s="86"/>
      <c r="BJ177" s="86"/>
      <c r="BK177" s="86"/>
    </row>
    <row r="178" spans="11:63" x14ac:dyDescent="0.25">
      <c r="K178" s="65" t="s">
        <v>102</v>
      </c>
      <c r="L178" s="84">
        <v>0.4512688928526597</v>
      </c>
      <c r="M178" s="35">
        <v>0.65751913051681754</v>
      </c>
      <c r="N178" s="35">
        <v>0.65697355089491294</v>
      </c>
      <c r="O178" s="35">
        <v>0.9878339684124342</v>
      </c>
      <c r="P178" s="35">
        <v>2.1074692809151747</v>
      </c>
      <c r="Q178" s="35">
        <v>3.3981333326559224</v>
      </c>
      <c r="R178" s="35">
        <v>4.6551934100277217</v>
      </c>
      <c r="S178" s="35">
        <v>4.6096784126538974</v>
      </c>
      <c r="T178" s="35">
        <v>4.8866115254960487</v>
      </c>
      <c r="U178" s="35">
        <v>4.8820893418931286</v>
      </c>
      <c r="V178" s="35">
        <v>4.9435671371490635</v>
      </c>
      <c r="W178" s="35">
        <v>5.094283479529083</v>
      </c>
      <c r="X178" s="35">
        <v>4.7654992841026198</v>
      </c>
      <c r="Y178" s="35">
        <v>4.9303667576755341</v>
      </c>
      <c r="Z178" s="35">
        <v>4.8676118692939339</v>
      </c>
      <c r="AA178" s="35">
        <v>4.104150985096001</v>
      </c>
      <c r="AB178" s="35">
        <v>3.7470730198245321</v>
      </c>
      <c r="AC178" s="35">
        <v>2.8434691295588261</v>
      </c>
      <c r="AD178" s="35">
        <v>2.9304985088023812</v>
      </c>
      <c r="AE178" s="35">
        <v>2.2486710445692988</v>
      </c>
      <c r="AF178" s="35">
        <v>2.695759164139031</v>
      </c>
      <c r="AG178" s="35">
        <v>2.1987853207653481</v>
      </c>
      <c r="AH178" s="35">
        <v>1.5501952442541178</v>
      </c>
      <c r="AI178" s="35">
        <v>1.3262313719554659</v>
      </c>
      <c r="AJ178" s="35">
        <v>0.96398023693420287</v>
      </c>
      <c r="AK178" s="35">
        <v>0.76427019339341518</v>
      </c>
      <c r="AL178" s="35">
        <v>0.89858401168334356</v>
      </c>
      <c r="AM178" s="35">
        <v>0.95653034919522706</v>
      </c>
      <c r="AN178" s="35">
        <v>1.10510932405815</v>
      </c>
      <c r="AO178" s="35">
        <v>1.144050212686637</v>
      </c>
      <c r="AP178" s="35">
        <v>1.1561384485033801</v>
      </c>
      <c r="AQ178" s="35">
        <v>1.4346248354077684</v>
      </c>
      <c r="AR178" s="135">
        <v>1.2320736512914863</v>
      </c>
      <c r="AS178" s="135">
        <v>1.1344359598636802</v>
      </c>
      <c r="AT178" s="86"/>
      <c r="AU178" s="86"/>
      <c r="AV178" s="86"/>
      <c r="AW178" s="86"/>
      <c r="AX178" s="86"/>
      <c r="AY178" s="86"/>
      <c r="AZ178" s="86"/>
      <c r="BA178" s="86"/>
      <c r="BB178" s="86"/>
      <c r="BC178" s="86"/>
      <c r="BD178" s="86"/>
      <c r="BE178" s="86"/>
      <c r="BF178" s="86"/>
      <c r="BG178" s="86"/>
      <c r="BH178" s="86"/>
      <c r="BI178" s="86"/>
      <c r="BJ178" s="86"/>
      <c r="BK178" s="86"/>
    </row>
    <row r="179" spans="11:63" ht="15.75" thickBot="1" x14ac:dyDescent="0.3">
      <c r="K179" s="50" t="s">
        <v>103</v>
      </c>
      <c r="L179" s="60">
        <v>0</v>
      </c>
      <c r="M179" s="40">
        <v>0</v>
      </c>
      <c r="N179" s="40">
        <v>0</v>
      </c>
      <c r="O179" s="40">
        <v>0</v>
      </c>
      <c r="P179" s="40">
        <v>0</v>
      </c>
      <c r="Q179" s="40">
        <v>0</v>
      </c>
      <c r="R179" s="40">
        <v>0</v>
      </c>
      <c r="S179" s="40">
        <v>0</v>
      </c>
      <c r="T179" s="40">
        <v>0</v>
      </c>
      <c r="U179" s="40">
        <v>0</v>
      </c>
      <c r="V179" s="40">
        <v>0.74912658808850074</v>
      </c>
      <c r="W179" s="40">
        <v>0.92753249862384157</v>
      </c>
      <c r="X179" s="40">
        <v>1.0504961342486181</v>
      </c>
      <c r="Y179" s="40">
        <v>1.163128889468851</v>
      </c>
      <c r="Z179" s="40">
        <v>1.2310900134008622</v>
      </c>
      <c r="AA179" s="40">
        <v>0.99258330763087999</v>
      </c>
      <c r="AB179" s="40">
        <v>0.98108022586563393</v>
      </c>
      <c r="AC179" s="40">
        <v>0.93743384488013159</v>
      </c>
      <c r="AD179" s="40">
        <v>0.8285585800646017</v>
      </c>
      <c r="AE179" s="40">
        <v>0.79561678179205042</v>
      </c>
      <c r="AF179" s="40">
        <v>0.57561689816521855</v>
      </c>
      <c r="AG179" s="40">
        <v>0.55285793906688985</v>
      </c>
      <c r="AH179" s="40">
        <v>0.48478118223883243</v>
      </c>
      <c r="AI179" s="40">
        <v>0.68813478353804458</v>
      </c>
      <c r="AJ179" s="40">
        <v>0.50151958781813999</v>
      </c>
      <c r="AK179" s="40">
        <v>0.28863521249098067</v>
      </c>
      <c r="AL179" s="40">
        <v>0.32935179029606376</v>
      </c>
      <c r="AM179" s="40">
        <v>0.29687502578070107</v>
      </c>
      <c r="AN179" s="40">
        <v>0.76810761063519695</v>
      </c>
      <c r="AO179" s="40">
        <v>0.69247621407650284</v>
      </c>
      <c r="AP179" s="40">
        <v>0.92794117193801129</v>
      </c>
      <c r="AQ179" s="40">
        <v>1.194050337847868</v>
      </c>
      <c r="AR179" s="136">
        <v>0.52159466117504494</v>
      </c>
      <c r="AS179" s="136">
        <v>0.48235601738284045</v>
      </c>
      <c r="AT179" s="88"/>
      <c r="AU179" s="88"/>
      <c r="AV179" s="88"/>
      <c r="AW179" s="88"/>
      <c r="AX179" s="88"/>
      <c r="AY179" s="88"/>
      <c r="AZ179" s="88"/>
      <c r="BA179" s="88"/>
      <c r="BB179" s="88"/>
      <c r="BC179" s="88"/>
      <c r="BD179" s="88"/>
      <c r="BE179" s="88"/>
      <c r="BF179" s="88"/>
      <c r="BG179" s="88"/>
      <c r="BH179" s="88"/>
      <c r="BI179" s="88"/>
      <c r="BJ179" s="88"/>
      <c r="BK179" s="88"/>
    </row>
    <row r="180" spans="11:63" ht="18" x14ac:dyDescent="0.35">
      <c r="K180" s="47" t="s">
        <v>88</v>
      </c>
      <c r="L180" s="59"/>
      <c r="M180" s="30"/>
      <c r="N180" s="30"/>
      <c r="O180" s="30"/>
      <c r="P180" s="30"/>
      <c r="Q180" s="30"/>
      <c r="R180" s="30"/>
      <c r="S180" s="30"/>
      <c r="T180" s="30"/>
      <c r="U180" s="30"/>
      <c r="V180" s="31"/>
      <c r="W180" s="30"/>
      <c r="X180" s="30"/>
      <c r="Y180" s="30"/>
      <c r="Z180" s="30"/>
      <c r="AA180" s="30"/>
      <c r="AB180" s="30"/>
      <c r="AC180" s="30"/>
      <c r="AD180" s="30"/>
      <c r="AE180" s="30"/>
      <c r="AF180" s="30"/>
      <c r="AG180" s="30"/>
      <c r="AH180" s="30"/>
      <c r="AI180" s="30"/>
      <c r="AJ180" s="30"/>
      <c r="AK180" s="30"/>
      <c r="AL180" s="30"/>
      <c r="AM180" s="30"/>
      <c r="AN180" s="30"/>
      <c r="AO180" s="30"/>
      <c r="AP180" s="29"/>
      <c r="AQ180" s="85"/>
      <c r="AR180" s="85"/>
      <c r="AS180" s="174"/>
      <c r="AT180" s="89">
        <v>4.8922772000000005</v>
      </c>
      <c r="AU180" s="89">
        <v>5.1262553000000004</v>
      </c>
      <c r="AV180" s="89">
        <v>5.4528457999999969</v>
      </c>
      <c r="AW180" s="89">
        <v>4.8618533999999993</v>
      </c>
      <c r="AX180" s="89">
        <v>4.2597274000000001</v>
      </c>
      <c r="AY180" s="89">
        <v>4.0942112999999987</v>
      </c>
      <c r="AZ180" s="89">
        <v>3.8853855000000013</v>
      </c>
      <c r="BA180" s="89">
        <v>3.8789306999999988</v>
      </c>
      <c r="BB180" s="89">
        <v>3.555781499999997</v>
      </c>
      <c r="BC180" s="89">
        <v>3.2676019000000012</v>
      </c>
      <c r="BD180" s="89"/>
      <c r="BE180" s="89"/>
      <c r="BF180" s="89"/>
      <c r="BG180" s="89"/>
      <c r="BH180" s="89"/>
      <c r="BI180" s="89"/>
      <c r="BJ180" s="89"/>
      <c r="BK180" s="89"/>
    </row>
    <row r="181" spans="11:63" ht="18" x14ac:dyDescent="0.35">
      <c r="K181" s="65" t="s">
        <v>89</v>
      </c>
      <c r="L181" s="84"/>
      <c r="M181" s="35"/>
      <c r="N181" s="35"/>
      <c r="O181" s="35"/>
      <c r="P181" s="35"/>
      <c r="Q181" s="35"/>
      <c r="R181" s="35"/>
      <c r="S181" s="35"/>
      <c r="T181" s="35"/>
      <c r="U181" s="35"/>
      <c r="V181" s="36"/>
      <c r="W181" s="35"/>
      <c r="X181" s="35"/>
      <c r="Y181" s="35"/>
      <c r="Z181" s="35"/>
      <c r="AA181" s="35"/>
      <c r="AB181" s="35"/>
      <c r="AC181" s="35"/>
      <c r="AD181" s="35"/>
      <c r="AE181" s="35"/>
      <c r="AF181" s="35"/>
      <c r="AG181" s="35"/>
      <c r="AH181" s="35"/>
      <c r="AI181" s="35"/>
      <c r="AJ181" s="35"/>
      <c r="AK181" s="35"/>
      <c r="AL181" s="35"/>
      <c r="AM181" s="35"/>
      <c r="AN181" s="35"/>
      <c r="AO181" s="35"/>
      <c r="AP181" s="34"/>
      <c r="AQ181" s="2"/>
      <c r="AR181" s="2"/>
      <c r="AS181" s="175"/>
      <c r="AT181" s="90">
        <v>0.13029270000000004</v>
      </c>
      <c r="AU181" s="90">
        <v>0.15025300000000019</v>
      </c>
      <c r="AV181" s="90">
        <v>0.14798400000000017</v>
      </c>
      <c r="AW181" s="90">
        <v>0.13795659999999998</v>
      </c>
      <c r="AX181" s="90">
        <v>0.1327037999999999</v>
      </c>
      <c r="AY181" s="90">
        <v>0.11493429999999993</v>
      </c>
      <c r="AZ181" s="90">
        <v>0.10069020000000001</v>
      </c>
      <c r="BA181" s="90">
        <v>8.0924700000000016E-2</v>
      </c>
      <c r="BB181" s="90">
        <v>7.3952599999999993E-2</v>
      </c>
      <c r="BC181" s="90">
        <v>6.5238300000000055E-2</v>
      </c>
      <c r="BD181" s="90"/>
      <c r="BE181" s="90"/>
      <c r="BF181" s="90"/>
      <c r="BG181" s="90"/>
      <c r="BH181" s="90"/>
      <c r="BI181" s="90"/>
      <c r="BJ181" s="90"/>
      <c r="BK181" s="90"/>
    </row>
    <row r="182" spans="11:63" x14ac:dyDescent="0.25">
      <c r="K182" s="65" t="s">
        <v>90</v>
      </c>
      <c r="L182" s="84"/>
      <c r="M182" s="35"/>
      <c r="N182" s="35"/>
      <c r="O182" s="35"/>
      <c r="P182" s="35"/>
      <c r="Q182" s="35"/>
      <c r="R182" s="35"/>
      <c r="S182" s="35"/>
      <c r="T182" s="35"/>
      <c r="U182" s="35"/>
      <c r="V182" s="35"/>
      <c r="W182" s="35"/>
      <c r="X182" s="35"/>
      <c r="Y182" s="35"/>
      <c r="Z182" s="35"/>
      <c r="AA182" s="34"/>
      <c r="AB182" s="34"/>
      <c r="AC182" s="34"/>
      <c r="AD182" s="34"/>
      <c r="AE182" s="34"/>
      <c r="AF182" s="35"/>
      <c r="AG182" s="35"/>
      <c r="AH182" s="35"/>
      <c r="AI182" s="34"/>
      <c r="AJ182" s="34"/>
      <c r="AK182" s="34"/>
      <c r="AL182" s="34"/>
      <c r="AM182" s="34"/>
      <c r="AN182" s="34"/>
      <c r="AO182" s="34"/>
      <c r="AP182" s="34"/>
      <c r="AQ182" s="74"/>
      <c r="AR182" s="74"/>
      <c r="AS182" s="175"/>
      <c r="AT182" s="90">
        <v>8.994053600000008</v>
      </c>
      <c r="AU182" s="90">
        <v>11.322879600000004</v>
      </c>
      <c r="AV182" s="90">
        <v>11.083380200000001</v>
      </c>
      <c r="AW182" s="90">
        <v>10.559242699999995</v>
      </c>
      <c r="AX182" s="90">
        <v>10.296762600000005</v>
      </c>
      <c r="AY182" s="90">
        <v>8.837230500000004</v>
      </c>
      <c r="AZ182" s="90">
        <v>7.7659629999999922</v>
      </c>
      <c r="BA182" s="90">
        <v>5.9762234999999944</v>
      </c>
      <c r="BB182" s="90">
        <v>5.2449600000000087</v>
      </c>
      <c r="BC182" s="90">
        <v>4.3512204999999984</v>
      </c>
      <c r="BD182" s="90"/>
      <c r="BE182" s="90"/>
      <c r="BF182" s="90"/>
      <c r="BG182" s="90"/>
      <c r="BH182" s="90"/>
      <c r="BI182" s="90"/>
      <c r="BJ182" s="90"/>
      <c r="BK182" s="90"/>
    </row>
    <row r="183" spans="11:63" x14ac:dyDescent="0.25">
      <c r="K183" s="65" t="s">
        <v>91</v>
      </c>
      <c r="L183" s="84"/>
      <c r="M183" s="35"/>
      <c r="N183" s="35"/>
      <c r="O183" s="35"/>
      <c r="P183" s="35"/>
      <c r="Q183" s="35"/>
      <c r="R183" s="35"/>
      <c r="S183" s="35"/>
      <c r="T183" s="35"/>
      <c r="U183" s="35"/>
      <c r="V183" s="35"/>
      <c r="W183" s="35"/>
      <c r="X183" s="35"/>
      <c r="Y183" s="35"/>
      <c r="Z183" s="35"/>
      <c r="AA183" s="34"/>
      <c r="AB183" s="34"/>
      <c r="AC183" s="34"/>
      <c r="AD183" s="34"/>
      <c r="AE183" s="34"/>
      <c r="AF183" s="35"/>
      <c r="AG183" s="35"/>
      <c r="AH183" s="35"/>
      <c r="AI183" s="34"/>
      <c r="AJ183" s="34"/>
      <c r="AK183" s="34"/>
      <c r="AL183" s="34"/>
      <c r="AM183" s="34"/>
      <c r="AN183" s="34"/>
      <c r="AO183" s="34"/>
      <c r="AP183" s="34"/>
      <c r="AQ183" s="74"/>
      <c r="AR183" s="74"/>
      <c r="AS183" s="175"/>
      <c r="AT183" s="90">
        <v>1.1857898999999998</v>
      </c>
      <c r="AU183" s="90">
        <v>1.3667749999999992</v>
      </c>
      <c r="AV183" s="90">
        <v>1.4046202999999993</v>
      </c>
      <c r="AW183" s="90">
        <v>1.2597212999999996</v>
      </c>
      <c r="AX183" s="90">
        <v>1.0986421999999993</v>
      </c>
      <c r="AY183" s="90">
        <v>0.97512109999999941</v>
      </c>
      <c r="AZ183" s="90">
        <v>0.83836389999999994</v>
      </c>
      <c r="BA183" s="90">
        <v>0.7069268999999998</v>
      </c>
      <c r="BB183" s="90">
        <v>0.67009560000000001</v>
      </c>
      <c r="BC183" s="90">
        <v>0.6306067000000003</v>
      </c>
      <c r="BD183" s="90"/>
      <c r="BE183" s="90"/>
      <c r="BF183" s="90"/>
      <c r="BG183" s="90"/>
      <c r="BH183" s="90"/>
      <c r="BI183" s="90"/>
      <c r="BJ183" s="90"/>
      <c r="BK183" s="90"/>
    </row>
    <row r="184" spans="11:63" ht="15.75" thickBot="1" x14ac:dyDescent="0.3">
      <c r="K184" s="62" t="s">
        <v>92</v>
      </c>
      <c r="L184" s="62"/>
      <c r="M184" s="63"/>
      <c r="N184" s="63"/>
      <c r="O184" s="63"/>
      <c r="P184" s="63"/>
      <c r="Q184" s="63"/>
      <c r="R184" s="63"/>
      <c r="S184" s="63"/>
      <c r="T184" s="63"/>
      <c r="U184" s="63"/>
      <c r="V184" s="40"/>
      <c r="W184" s="40"/>
      <c r="X184" s="40"/>
      <c r="Y184" s="40"/>
      <c r="Z184" s="40"/>
      <c r="AA184" s="39"/>
      <c r="AB184" s="39"/>
      <c r="AC184" s="39"/>
      <c r="AD184" s="39"/>
      <c r="AE184" s="39"/>
      <c r="AF184" s="40"/>
      <c r="AG184" s="40"/>
      <c r="AH184" s="40"/>
      <c r="AI184" s="39"/>
      <c r="AJ184" s="39"/>
      <c r="AK184" s="39"/>
      <c r="AL184" s="39"/>
      <c r="AM184" s="39"/>
      <c r="AN184" s="39"/>
      <c r="AO184" s="39"/>
      <c r="AP184" s="39"/>
      <c r="AQ184" s="3"/>
      <c r="AR184" s="3"/>
      <c r="AS184" s="176"/>
      <c r="AT184" s="91">
        <v>0.67800919999999965</v>
      </c>
      <c r="AU184" s="91">
        <v>0.83177020000000035</v>
      </c>
      <c r="AV184" s="91">
        <v>0.79572979999999993</v>
      </c>
      <c r="AW184" s="91">
        <v>0.7663403999999997</v>
      </c>
      <c r="AX184" s="91">
        <v>0.74735539999999956</v>
      </c>
      <c r="AY184" s="91">
        <v>0.64640720000000007</v>
      </c>
      <c r="AZ184" s="91">
        <v>0.55761670000000041</v>
      </c>
      <c r="BA184" s="91">
        <v>0.4297955</v>
      </c>
      <c r="BB184" s="91">
        <v>0.38983409999999974</v>
      </c>
      <c r="BC184" s="91">
        <v>0.34732050000000003</v>
      </c>
      <c r="BD184" s="91"/>
      <c r="BE184" s="91"/>
      <c r="BF184" s="91"/>
      <c r="BG184" s="91"/>
      <c r="BH184" s="91"/>
      <c r="BI184" s="91"/>
      <c r="BJ184" s="91"/>
      <c r="BK184" s="91"/>
    </row>
    <row r="185" spans="11:63" x14ac:dyDescent="0.25">
      <c r="AT185" s="5" t="s">
        <v>93</v>
      </c>
    </row>
    <row r="194" spans="2:63" x14ac:dyDescent="0.25">
      <c r="B194" s="221" t="s">
        <v>31</v>
      </c>
      <c r="C194" s="221"/>
      <c r="D194" s="221"/>
      <c r="E194" s="221"/>
      <c r="F194" s="221"/>
      <c r="G194" s="221"/>
      <c r="H194" s="221"/>
      <c r="I194" s="221"/>
      <c r="J194" s="221"/>
      <c r="K194" s="221"/>
    </row>
    <row r="195" spans="2:63" x14ac:dyDescent="0.25">
      <c r="L195" s="172"/>
    </row>
    <row r="196" spans="2:63" ht="15.75" thickBot="1" x14ac:dyDescent="0.3">
      <c r="BB196" s="76"/>
      <c r="BC196" s="76"/>
      <c r="BD196" s="76"/>
      <c r="BE196" s="76"/>
      <c r="BF196" s="76"/>
      <c r="BG196" s="76"/>
      <c r="BH196" s="76"/>
      <c r="BI196" s="76"/>
      <c r="BJ196" s="76"/>
      <c r="BK196" s="76"/>
    </row>
    <row r="197" spans="2:63" ht="15.75" thickBot="1" x14ac:dyDescent="0.3">
      <c r="K197" s="173" t="s">
        <v>87</v>
      </c>
      <c r="L197" s="170">
        <v>1990</v>
      </c>
      <c r="M197" s="171">
        <v>1991</v>
      </c>
      <c r="N197" s="171">
        <v>1992</v>
      </c>
      <c r="O197" s="171">
        <v>1993</v>
      </c>
      <c r="P197" s="171">
        <v>1994</v>
      </c>
      <c r="Q197" s="171">
        <v>1995</v>
      </c>
      <c r="R197" s="171">
        <v>1996</v>
      </c>
      <c r="S197" s="171">
        <v>1997</v>
      </c>
      <c r="T197" s="171">
        <v>1998</v>
      </c>
      <c r="U197" s="171">
        <v>1999</v>
      </c>
      <c r="V197" s="171">
        <v>2000</v>
      </c>
      <c r="W197" s="171">
        <v>2001</v>
      </c>
      <c r="X197" s="171">
        <v>2002</v>
      </c>
      <c r="Y197" s="171">
        <v>2003</v>
      </c>
      <c r="Z197" s="171">
        <v>2004</v>
      </c>
      <c r="AA197" s="171">
        <v>2005</v>
      </c>
      <c r="AB197" s="171">
        <v>2006</v>
      </c>
      <c r="AC197" s="171">
        <v>2007</v>
      </c>
      <c r="AD197" s="171">
        <v>2008</v>
      </c>
      <c r="AE197" s="171">
        <v>2009</v>
      </c>
      <c r="AF197" s="156">
        <v>2010</v>
      </c>
      <c r="AG197" s="156">
        <v>2011</v>
      </c>
      <c r="AH197" s="156">
        <v>2012</v>
      </c>
      <c r="AI197" s="156">
        <v>2013</v>
      </c>
      <c r="AJ197" s="156">
        <v>2014</v>
      </c>
      <c r="AK197" s="156">
        <v>2015</v>
      </c>
      <c r="AL197" s="156">
        <v>2016</v>
      </c>
      <c r="AM197" s="156">
        <v>2017</v>
      </c>
      <c r="AN197" s="156">
        <v>2018</v>
      </c>
      <c r="AO197" s="156">
        <v>2019</v>
      </c>
      <c r="AP197" s="156">
        <v>2020</v>
      </c>
      <c r="AQ197" s="156">
        <v>2021</v>
      </c>
      <c r="AR197" s="156">
        <v>2022</v>
      </c>
      <c r="AS197" s="156">
        <v>2023</v>
      </c>
      <c r="AT197" s="156">
        <v>2024</v>
      </c>
      <c r="AU197" s="156">
        <v>2025</v>
      </c>
      <c r="AV197" s="156">
        <v>2026</v>
      </c>
      <c r="AW197" s="156">
        <v>2027</v>
      </c>
      <c r="AX197" s="156">
        <v>2028</v>
      </c>
      <c r="AY197" s="156">
        <v>2029</v>
      </c>
      <c r="AZ197" s="156">
        <v>2030</v>
      </c>
      <c r="BA197" s="156">
        <v>2031</v>
      </c>
      <c r="BB197" s="156">
        <v>2032</v>
      </c>
      <c r="BC197" s="156">
        <v>2033</v>
      </c>
      <c r="BD197" s="76"/>
      <c r="BE197" s="76"/>
      <c r="BF197" s="76"/>
      <c r="BG197" s="76"/>
      <c r="BH197" s="76"/>
      <c r="BI197" s="76"/>
      <c r="BJ197" s="76"/>
      <c r="BK197" s="76"/>
    </row>
    <row r="198" spans="2:63" ht="18" x14ac:dyDescent="0.35">
      <c r="K198" s="54" t="s">
        <v>51</v>
      </c>
      <c r="L198" s="59"/>
      <c r="M198" s="30"/>
      <c r="N198" s="30"/>
      <c r="O198" s="30"/>
      <c r="P198" s="30"/>
      <c r="Q198" s="30"/>
      <c r="R198" s="30"/>
      <c r="S198" s="30"/>
      <c r="T198" s="30"/>
      <c r="U198" s="30"/>
      <c r="V198" s="31"/>
      <c r="W198" s="30"/>
      <c r="X198" s="30"/>
      <c r="Y198" s="30"/>
      <c r="Z198" s="30"/>
      <c r="AA198" s="30"/>
      <c r="AB198" s="30"/>
      <c r="AC198" s="30"/>
      <c r="AD198" s="30"/>
      <c r="AE198" s="30"/>
      <c r="AF198" s="30"/>
      <c r="AG198" s="30"/>
      <c r="AH198" s="30"/>
      <c r="AI198" s="30"/>
      <c r="AJ198" s="30"/>
      <c r="AK198" s="30"/>
      <c r="AL198" s="30"/>
      <c r="AM198" s="30"/>
      <c r="AN198" s="30"/>
      <c r="AO198" s="30"/>
      <c r="AP198" s="29"/>
      <c r="AQ198" s="2"/>
      <c r="AR198" s="2"/>
      <c r="AS198" s="2"/>
      <c r="AT198" s="81">
        <v>4.8922772000000005</v>
      </c>
      <c r="AU198" s="81">
        <v>5.1262553000000004</v>
      </c>
      <c r="AV198" s="81">
        <v>5.4528457999999969</v>
      </c>
      <c r="AW198" s="81">
        <v>4.8618533999999993</v>
      </c>
      <c r="AX198" s="81">
        <v>4.2597274000000001</v>
      </c>
      <c r="AY198" s="81">
        <v>4.0942112999999987</v>
      </c>
      <c r="AZ198" s="81">
        <v>3.8853855000000013</v>
      </c>
      <c r="BA198" s="81">
        <v>3.8789306999999988</v>
      </c>
      <c r="BB198" s="81">
        <v>3.555781499999997</v>
      </c>
      <c r="BC198" s="81">
        <v>3.2676019000000012</v>
      </c>
      <c r="BD198" s="168"/>
      <c r="BE198" s="168"/>
      <c r="BF198" s="168"/>
      <c r="BG198" s="168"/>
      <c r="BH198" s="168"/>
      <c r="BI198" s="168"/>
      <c r="BJ198" s="168"/>
      <c r="BK198" s="168"/>
    </row>
    <row r="199" spans="2:63" ht="18.75" thickBot="1" x14ac:dyDescent="0.4">
      <c r="K199" s="55" t="s">
        <v>53</v>
      </c>
      <c r="L199" s="60">
        <v>0.73846296050593718</v>
      </c>
      <c r="M199" s="40">
        <v>1.166508366890231</v>
      </c>
      <c r="N199" s="40">
        <v>1.4509287658916872</v>
      </c>
      <c r="O199" s="40">
        <v>2.9399236098747625</v>
      </c>
      <c r="P199" s="40">
        <v>7.5974698097108648</v>
      </c>
      <c r="Q199" s="40">
        <v>13.72204894575534</v>
      </c>
      <c r="R199" s="40">
        <v>18.43543337549837</v>
      </c>
      <c r="S199" s="40">
        <v>19.433359796824369</v>
      </c>
      <c r="T199" s="40">
        <v>20.423312597775091</v>
      </c>
      <c r="U199" s="40">
        <v>20.506317189719454</v>
      </c>
      <c r="V199" s="40">
        <v>20.535803326214957</v>
      </c>
      <c r="W199" s="40">
        <v>21.112336240968819</v>
      </c>
      <c r="X199" s="40">
        <v>21.076871647261878</v>
      </c>
      <c r="Y199" s="40">
        <v>20.43577211729648</v>
      </c>
      <c r="Z199" s="40">
        <v>20.318193547612864</v>
      </c>
      <c r="AA199" s="40">
        <v>17.758137360759992</v>
      </c>
      <c r="AB199" s="40">
        <v>16.108688667597729</v>
      </c>
      <c r="AC199" s="40">
        <v>11.748960743558605</v>
      </c>
      <c r="AD199" s="40">
        <v>11.904320233882274</v>
      </c>
      <c r="AE199" s="40">
        <v>11.37047739279655</v>
      </c>
      <c r="AF199" s="40">
        <v>13.268347214665232</v>
      </c>
      <c r="AG199" s="40">
        <v>10.931499083902425</v>
      </c>
      <c r="AH199" s="40">
        <v>7.7464680006287052</v>
      </c>
      <c r="AI199" s="40">
        <v>6.6070412106029552</v>
      </c>
      <c r="AJ199" s="40">
        <v>5.1101090056151479</v>
      </c>
      <c r="AK199" s="40">
        <v>4.3303050679444217</v>
      </c>
      <c r="AL199" s="40">
        <v>4.9036507560784708</v>
      </c>
      <c r="AM199" s="40">
        <v>5.0862271730531408</v>
      </c>
      <c r="AN199" s="40">
        <v>5.9421321381481338</v>
      </c>
      <c r="AO199" s="40">
        <v>6.3123428982142311</v>
      </c>
      <c r="AP199" s="40">
        <v>5.0624407747718712</v>
      </c>
      <c r="AQ199" s="40">
        <v>5.7601132801586372</v>
      </c>
      <c r="AR199" s="40">
        <v>4.8712712706223771</v>
      </c>
      <c r="AS199" s="40">
        <v>4.2206936214211286</v>
      </c>
      <c r="AT199" s="40"/>
      <c r="AU199" s="40"/>
      <c r="AV199" s="40"/>
      <c r="AW199" s="40"/>
      <c r="AX199" s="40"/>
      <c r="AY199" s="40"/>
      <c r="AZ199" s="40"/>
      <c r="BA199" s="40"/>
      <c r="BB199" s="76"/>
      <c r="BC199" s="76"/>
      <c r="BD199" s="76"/>
      <c r="BE199" s="76"/>
      <c r="BF199" s="76"/>
      <c r="BG199" s="76"/>
      <c r="BH199" s="76"/>
      <c r="BI199" s="76"/>
      <c r="BJ199" s="76"/>
      <c r="BK199" s="76"/>
    </row>
    <row r="200" spans="2:63" x14ac:dyDescent="0.25">
      <c r="AR200" s="20"/>
      <c r="AS200" s="20"/>
      <c r="AT200" s="5" t="s">
        <v>93</v>
      </c>
      <c r="AU200" s="20"/>
      <c r="AV200" s="20"/>
      <c r="AW200" s="20"/>
    </row>
    <row r="217" spans="2:63" ht="18" x14ac:dyDescent="0.35">
      <c r="B217" s="221" t="s">
        <v>32</v>
      </c>
      <c r="C217" s="221"/>
      <c r="D217" s="221"/>
      <c r="E217" s="221"/>
      <c r="F217" s="221"/>
      <c r="G217" s="221"/>
      <c r="H217" s="221"/>
      <c r="I217" s="221"/>
      <c r="J217" s="221"/>
      <c r="K217" s="221"/>
    </row>
    <row r="219" spans="2:63" ht="15.75" thickBot="1" x14ac:dyDescent="0.3">
      <c r="BB219" s="76"/>
      <c r="BC219" s="76"/>
      <c r="BD219" s="76"/>
      <c r="BE219" s="76"/>
      <c r="BF219" s="76"/>
      <c r="BG219" s="76"/>
      <c r="BH219" s="76"/>
      <c r="BI219" s="76"/>
      <c r="BJ219" s="76"/>
      <c r="BK219" s="76"/>
    </row>
    <row r="220" spans="2:63" ht="15.75" thickBot="1" x14ac:dyDescent="0.3">
      <c r="K220" s="173" t="s">
        <v>87</v>
      </c>
      <c r="L220" s="170">
        <v>1990</v>
      </c>
      <c r="M220" s="171">
        <v>1991</v>
      </c>
      <c r="N220" s="171">
        <v>1992</v>
      </c>
      <c r="O220" s="171">
        <v>1993</v>
      </c>
      <c r="P220" s="171">
        <v>1994</v>
      </c>
      <c r="Q220" s="171">
        <v>1995</v>
      </c>
      <c r="R220" s="171">
        <v>1996</v>
      </c>
      <c r="S220" s="171">
        <v>1997</v>
      </c>
      <c r="T220" s="171">
        <v>1998</v>
      </c>
      <c r="U220" s="171">
        <v>1999</v>
      </c>
      <c r="V220" s="171">
        <v>2000</v>
      </c>
      <c r="W220" s="171">
        <v>2001</v>
      </c>
      <c r="X220" s="171">
        <v>2002</v>
      </c>
      <c r="Y220" s="171">
        <v>2003</v>
      </c>
      <c r="Z220" s="171">
        <v>2004</v>
      </c>
      <c r="AA220" s="171">
        <v>2005</v>
      </c>
      <c r="AB220" s="171">
        <v>2006</v>
      </c>
      <c r="AC220" s="171">
        <v>2007</v>
      </c>
      <c r="AD220" s="171">
        <v>2008</v>
      </c>
      <c r="AE220" s="171">
        <v>2009</v>
      </c>
      <c r="AF220" s="156">
        <v>2010</v>
      </c>
      <c r="AG220" s="156">
        <v>2011</v>
      </c>
      <c r="AH220" s="156">
        <v>2012</v>
      </c>
      <c r="AI220" s="156">
        <v>2013</v>
      </c>
      <c r="AJ220" s="156">
        <v>2014</v>
      </c>
      <c r="AK220" s="156">
        <v>2015</v>
      </c>
      <c r="AL220" s="156">
        <v>2016</v>
      </c>
      <c r="AM220" s="156">
        <v>2017</v>
      </c>
      <c r="AN220" s="156">
        <v>2018</v>
      </c>
      <c r="AO220" s="156">
        <v>2019</v>
      </c>
      <c r="AP220" s="156">
        <v>2020</v>
      </c>
      <c r="AQ220" s="156">
        <v>2021</v>
      </c>
      <c r="AR220" s="156">
        <v>2022</v>
      </c>
      <c r="AS220" s="156">
        <v>2023</v>
      </c>
      <c r="AT220" s="156">
        <v>2024</v>
      </c>
      <c r="AU220" s="156">
        <v>2025</v>
      </c>
      <c r="AV220" s="156">
        <v>2026</v>
      </c>
      <c r="AW220" s="156">
        <v>2027</v>
      </c>
      <c r="AX220" s="156">
        <v>2028</v>
      </c>
      <c r="AY220" s="156">
        <v>2029</v>
      </c>
      <c r="AZ220" s="156">
        <v>2030</v>
      </c>
      <c r="BA220" s="156">
        <v>2031</v>
      </c>
      <c r="BB220" s="156">
        <v>2032</v>
      </c>
      <c r="BC220" s="156">
        <v>2033</v>
      </c>
      <c r="BD220" s="76"/>
      <c r="BE220" s="76"/>
      <c r="BF220" s="76"/>
      <c r="BG220" s="76"/>
      <c r="BH220" s="76"/>
      <c r="BI220" s="76"/>
      <c r="BJ220" s="76"/>
      <c r="BK220" s="76"/>
    </row>
    <row r="221" spans="2:63" ht="18" x14ac:dyDescent="0.35">
      <c r="K221" s="54" t="s">
        <v>43</v>
      </c>
      <c r="L221" s="59"/>
      <c r="M221" s="30"/>
      <c r="N221" s="30"/>
      <c r="O221" s="30"/>
      <c r="P221" s="30"/>
      <c r="Q221" s="30"/>
      <c r="R221" s="30"/>
      <c r="S221" s="30"/>
      <c r="T221" s="30"/>
      <c r="U221" s="30"/>
      <c r="V221" s="31"/>
      <c r="W221" s="30"/>
      <c r="X221" s="30"/>
      <c r="Y221" s="30"/>
      <c r="Z221" s="30"/>
      <c r="AA221" s="30"/>
      <c r="AB221" s="30"/>
      <c r="AC221" s="30"/>
      <c r="AD221" s="30"/>
      <c r="AE221" s="30"/>
      <c r="AF221" s="30"/>
      <c r="AG221" s="30"/>
      <c r="AH221" s="30"/>
      <c r="AI221" s="30"/>
      <c r="AJ221" s="30"/>
      <c r="AK221" s="30"/>
      <c r="AL221" s="30"/>
      <c r="AM221" s="30"/>
      <c r="AN221" s="30"/>
      <c r="AO221" s="30"/>
      <c r="AP221" s="29"/>
      <c r="AQ221" s="74"/>
      <c r="AR221" s="74"/>
      <c r="AS221" s="2"/>
      <c r="AT221" s="81">
        <v>0.13029270000000004</v>
      </c>
      <c r="AU221" s="81">
        <v>0.15025300000000019</v>
      </c>
      <c r="AV221" s="81">
        <v>0.14798400000000017</v>
      </c>
      <c r="AW221" s="81">
        <v>0.13795659999999998</v>
      </c>
      <c r="AX221" s="81">
        <v>0.1327037999999999</v>
      </c>
      <c r="AY221" s="81">
        <v>0.11493429999999993</v>
      </c>
      <c r="AZ221" s="81">
        <v>0.10069020000000001</v>
      </c>
      <c r="BA221" s="81">
        <v>8.0924700000000016E-2</v>
      </c>
      <c r="BB221" s="81">
        <v>7.3952599999999993E-2</v>
      </c>
      <c r="BC221" s="81">
        <v>6.5238300000000055E-2</v>
      </c>
      <c r="BD221" s="168"/>
      <c r="BE221" s="168"/>
      <c r="BF221" s="168"/>
      <c r="BG221" s="168"/>
      <c r="BH221" s="168"/>
      <c r="BI221" s="168"/>
      <c r="BJ221" s="168"/>
      <c r="BK221" s="168"/>
    </row>
    <row r="222" spans="2:63" ht="18.75" thickBot="1" x14ac:dyDescent="0.4">
      <c r="K222" s="55" t="s">
        <v>42</v>
      </c>
      <c r="L222" s="60">
        <v>0.39907381650439028</v>
      </c>
      <c r="M222" s="40">
        <v>0.57931745690962766</v>
      </c>
      <c r="N222" s="40">
        <v>0.50496193664124611</v>
      </c>
      <c r="O222" s="40">
        <v>0.54894052503658575</v>
      </c>
      <c r="P222" s="40">
        <v>0.66779370162452167</v>
      </c>
      <c r="Q222" s="40">
        <v>0.56906498551675577</v>
      </c>
      <c r="R222" s="40">
        <v>0.80883905898312114</v>
      </c>
      <c r="S222" s="40">
        <v>0.64313974210629199</v>
      </c>
      <c r="T222" s="40">
        <v>0.59950008838017899</v>
      </c>
      <c r="U222" s="40">
        <v>0.6169029693241318</v>
      </c>
      <c r="V222" s="40">
        <v>0.56500989895592391</v>
      </c>
      <c r="W222" s="40">
        <v>0.55647559773236488</v>
      </c>
      <c r="X222" s="40">
        <v>0.56470188303662738</v>
      </c>
      <c r="Y222" s="40">
        <v>0.6546289946293703</v>
      </c>
      <c r="Z222" s="40">
        <v>0.54764362107064801</v>
      </c>
      <c r="AA222" s="40">
        <v>0.34484705493440004</v>
      </c>
      <c r="AB222" s="40">
        <v>0.43370986400998179</v>
      </c>
      <c r="AC222" s="40">
        <v>0.37838645507945662</v>
      </c>
      <c r="AD222" s="40">
        <v>0.35160067870962752</v>
      </c>
      <c r="AE222" s="40">
        <v>0.29610379730991282</v>
      </c>
      <c r="AF222" s="40">
        <v>0.2817088552368881</v>
      </c>
      <c r="AG222" s="40">
        <v>0.23994753130852189</v>
      </c>
      <c r="AH222" s="40">
        <v>0.21602379908065888</v>
      </c>
      <c r="AI222" s="40">
        <v>0.21908047369071398</v>
      </c>
      <c r="AJ222" s="40">
        <v>0.2004398496773877</v>
      </c>
      <c r="AK222" s="40">
        <v>0.17448616891434524</v>
      </c>
      <c r="AL222" s="40">
        <v>0.19127307147354042</v>
      </c>
      <c r="AM222" s="40">
        <v>0.17907055912919115</v>
      </c>
      <c r="AN222" s="40">
        <v>0.17304636611188218</v>
      </c>
      <c r="AO222" s="40">
        <v>0.15144802018284628</v>
      </c>
      <c r="AP222" s="40">
        <v>0.15191053506198871</v>
      </c>
      <c r="AQ222" s="40">
        <v>0.18185168405015292</v>
      </c>
      <c r="AR222" s="40">
        <v>0.16704577792067471</v>
      </c>
      <c r="AS222" s="40">
        <v>0.14874820351757095</v>
      </c>
      <c r="AT222" s="40"/>
      <c r="AU222" s="40"/>
      <c r="AV222" s="40"/>
      <c r="AW222" s="40"/>
      <c r="AX222" s="40"/>
      <c r="AY222" s="40"/>
      <c r="AZ222" s="40"/>
      <c r="BA222" s="40"/>
      <c r="BB222" s="76"/>
      <c r="BC222" s="76"/>
      <c r="BD222" s="76"/>
      <c r="BE222" s="76"/>
      <c r="BF222" s="76"/>
      <c r="BG222" s="76"/>
      <c r="BH222" s="76"/>
      <c r="BI222" s="76"/>
      <c r="BJ222" s="76"/>
      <c r="BK222" s="76"/>
    </row>
    <row r="223" spans="2:63" x14ac:dyDescent="0.25">
      <c r="AR223" s="20"/>
      <c r="AS223" s="20"/>
      <c r="AT223" s="5" t="s">
        <v>93</v>
      </c>
      <c r="AU223" s="20"/>
      <c r="AV223" s="20"/>
      <c r="AW223" s="20"/>
    </row>
    <row r="240" spans="2:11" x14ac:dyDescent="0.25">
      <c r="B240" s="221" t="s">
        <v>59</v>
      </c>
      <c r="C240" s="221"/>
      <c r="D240" s="221"/>
      <c r="E240" s="221"/>
      <c r="F240" s="221"/>
      <c r="G240" s="221"/>
      <c r="H240" s="221"/>
      <c r="I240" s="221"/>
      <c r="J240" s="221"/>
      <c r="K240" s="221"/>
    </row>
    <row r="242" spans="11:63" ht="15.75" thickBot="1" x14ac:dyDescent="0.3">
      <c r="BB242" s="76"/>
      <c r="BC242" s="76"/>
      <c r="BD242" s="76"/>
      <c r="BE242" s="76"/>
      <c r="BF242" s="76"/>
      <c r="BG242" s="76"/>
      <c r="BH242" s="76"/>
      <c r="BI242" s="76"/>
      <c r="BJ242" s="76"/>
      <c r="BK242" s="76"/>
    </row>
    <row r="243" spans="11:63" ht="15.75" thickBot="1" x14ac:dyDescent="0.3">
      <c r="K243" s="173" t="s">
        <v>87</v>
      </c>
      <c r="L243" s="170">
        <v>1990</v>
      </c>
      <c r="M243" s="171">
        <v>1991</v>
      </c>
      <c r="N243" s="171">
        <v>1992</v>
      </c>
      <c r="O243" s="171">
        <v>1993</v>
      </c>
      <c r="P243" s="171">
        <v>1994</v>
      </c>
      <c r="Q243" s="171">
        <v>1995</v>
      </c>
      <c r="R243" s="171">
        <v>1996</v>
      </c>
      <c r="S243" s="171">
        <v>1997</v>
      </c>
      <c r="T243" s="171">
        <v>1998</v>
      </c>
      <c r="U243" s="171">
        <v>1999</v>
      </c>
      <c r="V243" s="171">
        <v>2000</v>
      </c>
      <c r="W243" s="171">
        <v>2001</v>
      </c>
      <c r="X243" s="171">
        <v>2002</v>
      </c>
      <c r="Y243" s="171">
        <v>2003</v>
      </c>
      <c r="Z243" s="171">
        <v>2004</v>
      </c>
      <c r="AA243" s="171">
        <v>2005</v>
      </c>
      <c r="AB243" s="171">
        <v>2006</v>
      </c>
      <c r="AC243" s="171">
        <v>2007</v>
      </c>
      <c r="AD243" s="171">
        <v>2008</v>
      </c>
      <c r="AE243" s="171">
        <v>2009</v>
      </c>
      <c r="AF243" s="156">
        <v>2010</v>
      </c>
      <c r="AG243" s="156">
        <v>2011</v>
      </c>
      <c r="AH243" s="156">
        <v>2012</v>
      </c>
      <c r="AI243" s="156">
        <v>2013</v>
      </c>
      <c r="AJ243" s="156">
        <v>2014</v>
      </c>
      <c r="AK243" s="156">
        <v>2015</v>
      </c>
      <c r="AL243" s="156">
        <v>2016</v>
      </c>
      <c r="AM243" s="156">
        <v>2017</v>
      </c>
      <c r="AN243" s="156">
        <v>2018</v>
      </c>
      <c r="AO243" s="156">
        <v>2019</v>
      </c>
      <c r="AP243" s="156">
        <v>2020</v>
      </c>
      <c r="AQ243" s="156">
        <v>2021</v>
      </c>
      <c r="AR243" s="156">
        <v>2022</v>
      </c>
      <c r="AS243" s="156">
        <v>2023</v>
      </c>
      <c r="AT243" s="156">
        <v>2024</v>
      </c>
      <c r="AU243" s="156">
        <v>2025</v>
      </c>
      <c r="AV243" s="156">
        <v>2026</v>
      </c>
      <c r="AW243" s="156">
        <v>2027</v>
      </c>
      <c r="AX243" s="156">
        <v>2028</v>
      </c>
      <c r="AY243" s="156">
        <v>2029</v>
      </c>
      <c r="AZ243" s="156">
        <v>2030</v>
      </c>
      <c r="BA243" s="156">
        <v>2031</v>
      </c>
      <c r="BB243" s="156">
        <v>2032</v>
      </c>
      <c r="BC243" s="156">
        <v>2033</v>
      </c>
      <c r="BD243" s="76"/>
      <c r="BE243" s="76"/>
      <c r="BF243" s="76"/>
      <c r="BG243" s="76"/>
      <c r="BH243" s="76"/>
      <c r="BI243" s="76"/>
      <c r="BJ243" s="76"/>
      <c r="BK243" s="76"/>
    </row>
    <row r="244" spans="11:63" x14ac:dyDescent="0.25">
      <c r="K244" s="54" t="s">
        <v>41</v>
      </c>
      <c r="L244" s="59"/>
      <c r="M244" s="30"/>
      <c r="N244" s="30"/>
      <c r="O244" s="30"/>
      <c r="P244" s="30"/>
      <c r="Q244" s="30"/>
      <c r="R244" s="30"/>
      <c r="S244" s="30"/>
      <c r="T244" s="30"/>
      <c r="U244" s="30"/>
      <c r="V244" s="30"/>
      <c r="W244" s="30"/>
      <c r="X244" s="30"/>
      <c r="Y244" s="30"/>
      <c r="Z244" s="30"/>
      <c r="AA244" s="29"/>
      <c r="AB244" s="29"/>
      <c r="AC244" s="29"/>
      <c r="AD244" s="29"/>
      <c r="AE244" s="29"/>
      <c r="AF244" s="30"/>
      <c r="AG244" s="30"/>
      <c r="AH244" s="30"/>
      <c r="AI244" s="29"/>
      <c r="AJ244" s="29"/>
      <c r="AK244" s="29"/>
      <c r="AL244" s="29"/>
      <c r="AM244" s="29"/>
      <c r="AN244" s="29"/>
      <c r="AO244" s="29"/>
      <c r="AP244" s="29"/>
      <c r="AQ244" s="74"/>
      <c r="AR244" s="74"/>
      <c r="AS244" s="2"/>
      <c r="AT244" s="81">
        <v>8.994053600000008</v>
      </c>
      <c r="AU244" s="81">
        <v>11.322879600000004</v>
      </c>
      <c r="AV244" s="81">
        <v>11.083380200000001</v>
      </c>
      <c r="AW244" s="81">
        <v>10.559242699999995</v>
      </c>
      <c r="AX244" s="81">
        <v>10.296762600000005</v>
      </c>
      <c r="AY244" s="81">
        <v>8.837230500000004</v>
      </c>
      <c r="AZ244" s="81">
        <v>7.7659629999999922</v>
      </c>
      <c r="BA244" s="81">
        <v>5.9762234999999944</v>
      </c>
      <c r="BB244" s="81">
        <v>5.2449600000000087</v>
      </c>
      <c r="BC244" s="81">
        <v>4.3512204999999984</v>
      </c>
      <c r="BD244" s="168"/>
      <c r="BE244" s="168"/>
      <c r="BF244" s="168"/>
      <c r="BG244" s="168"/>
      <c r="BH244" s="168"/>
      <c r="BI244" s="168"/>
      <c r="BJ244" s="168"/>
      <c r="BK244" s="168"/>
    </row>
    <row r="245" spans="11:63" ht="15.75" thickBot="1" x14ac:dyDescent="0.3">
      <c r="K245" s="55" t="s">
        <v>40</v>
      </c>
      <c r="L245" s="60">
        <v>2.6931474882250166</v>
      </c>
      <c r="M245" s="40">
        <v>3.9310743845928213</v>
      </c>
      <c r="N245" s="40">
        <v>3.5834632069589936</v>
      </c>
      <c r="O245" s="40">
        <v>4.4710095926513267</v>
      </c>
      <c r="P245" s="40">
        <v>6.6509484775654331</v>
      </c>
      <c r="Q245" s="40">
        <v>8.3895233931446427</v>
      </c>
      <c r="R245" s="40">
        <v>11.67529242870329</v>
      </c>
      <c r="S245" s="40">
        <v>10.716614411493465</v>
      </c>
      <c r="T245" s="40">
        <v>10.993373920942753</v>
      </c>
      <c r="U245" s="40">
        <v>10.974414773205424</v>
      </c>
      <c r="V245" s="40">
        <v>10.86024434896062</v>
      </c>
      <c r="W245" s="40">
        <v>11.402343602035591</v>
      </c>
      <c r="X245" s="40">
        <v>11.164931015789229</v>
      </c>
      <c r="Y245" s="40">
        <v>12.023626642829893</v>
      </c>
      <c r="Z245" s="40">
        <v>11.84687254866817</v>
      </c>
      <c r="AA245" s="40">
        <v>10.550950423400003</v>
      </c>
      <c r="AB245" s="40">
        <v>10.225435115937215</v>
      </c>
      <c r="AC245" s="40">
        <v>7.8745225976879283</v>
      </c>
      <c r="AD245" s="40">
        <v>7.55386303647101</v>
      </c>
      <c r="AE245" s="40">
        <v>6.64201605530614</v>
      </c>
      <c r="AF245" s="40">
        <v>8.1733760389353307</v>
      </c>
      <c r="AG245" s="40">
        <v>7.5756989681213431</v>
      </c>
      <c r="AH245" s="40">
        <v>7.1327605718776477</v>
      </c>
      <c r="AI245" s="40">
        <v>7.0763751724712201</v>
      </c>
      <c r="AJ245" s="40">
        <v>6.7635346702470551</v>
      </c>
      <c r="AK245" s="40">
        <v>6.1656492997721601</v>
      </c>
      <c r="AL245" s="40">
        <v>6.9594665036051717</v>
      </c>
      <c r="AM245" s="40">
        <v>8.2973296079903722</v>
      </c>
      <c r="AN245" s="40">
        <v>8.1875813171195091</v>
      </c>
      <c r="AO245" s="40">
        <v>8.1135332882575621</v>
      </c>
      <c r="AP245" s="40">
        <v>8.6386237193879509</v>
      </c>
      <c r="AQ245" s="40">
        <v>10.75698734598463</v>
      </c>
      <c r="AR245" s="40">
        <v>9.399553541901998</v>
      </c>
      <c r="AS245" s="40">
        <v>8.5595900235057236</v>
      </c>
      <c r="AT245" s="40"/>
      <c r="AU245" s="40"/>
      <c r="AV245" s="40"/>
      <c r="AW245" s="40"/>
      <c r="AX245" s="40"/>
      <c r="AY245" s="40"/>
      <c r="AZ245" s="40"/>
      <c r="BA245" s="40"/>
      <c r="BB245" s="76"/>
      <c r="BC245" s="76"/>
      <c r="BD245" s="76"/>
      <c r="BE245" s="76"/>
      <c r="BF245" s="76"/>
      <c r="BG245" s="76"/>
      <c r="BH245" s="76"/>
      <c r="BI245" s="76"/>
      <c r="BJ245" s="76"/>
      <c r="BK245" s="76"/>
    </row>
    <row r="246" spans="11:63" x14ac:dyDescent="0.25">
      <c r="AT246" s="5" t="s">
        <v>93</v>
      </c>
    </row>
    <row r="263" spans="2:63" x14ac:dyDescent="0.25">
      <c r="B263" s="221" t="s">
        <v>61</v>
      </c>
      <c r="C263" s="221"/>
      <c r="D263" s="221"/>
      <c r="E263" s="221"/>
      <c r="F263" s="221"/>
      <c r="G263" s="221"/>
      <c r="H263" s="221"/>
      <c r="I263" s="221"/>
      <c r="J263" s="221"/>
      <c r="K263" s="221"/>
    </row>
    <row r="265" spans="2:63" ht="15.75" thickBot="1" x14ac:dyDescent="0.3">
      <c r="BB265" s="76"/>
      <c r="BC265" s="76"/>
      <c r="BD265" s="76"/>
      <c r="BE265" s="76"/>
      <c r="BF265" s="76"/>
      <c r="BG265" s="76"/>
      <c r="BH265" s="76"/>
      <c r="BI265" s="76"/>
      <c r="BJ265" s="76"/>
      <c r="BK265" s="76"/>
    </row>
    <row r="266" spans="2:63" ht="15.75" thickBot="1" x14ac:dyDescent="0.3">
      <c r="K266" s="173" t="s">
        <v>87</v>
      </c>
      <c r="L266" s="170">
        <v>1990</v>
      </c>
      <c r="M266" s="171">
        <v>1991</v>
      </c>
      <c r="N266" s="171">
        <v>1992</v>
      </c>
      <c r="O266" s="171">
        <v>1993</v>
      </c>
      <c r="P266" s="171">
        <v>1994</v>
      </c>
      <c r="Q266" s="171">
        <v>1995</v>
      </c>
      <c r="R266" s="171">
        <v>1996</v>
      </c>
      <c r="S266" s="171">
        <v>1997</v>
      </c>
      <c r="T266" s="171">
        <v>1998</v>
      </c>
      <c r="U266" s="171">
        <v>1999</v>
      </c>
      <c r="V266" s="171">
        <v>2000</v>
      </c>
      <c r="W266" s="171">
        <v>2001</v>
      </c>
      <c r="X266" s="171">
        <v>2002</v>
      </c>
      <c r="Y266" s="171">
        <v>2003</v>
      </c>
      <c r="Z266" s="171">
        <v>2004</v>
      </c>
      <c r="AA266" s="171">
        <v>2005</v>
      </c>
      <c r="AB266" s="171">
        <v>2006</v>
      </c>
      <c r="AC266" s="171">
        <v>2007</v>
      </c>
      <c r="AD266" s="171">
        <v>2008</v>
      </c>
      <c r="AE266" s="171">
        <v>2009</v>
      </c>
      <c r="AF266" s="156">
        <v>2010</v>
      </c>
      <c r="AG266" s="156">
        <v>2011</v>
      </c>
      <c r="AH266" s="156">
        <v>2012</v>
      </c>
      <c r="AI266" s="156">
        <v>2013</v>
      </c>
      <c r="AJ266" s="156">
        <v>2014</v>
      </c>
      <c r="AK266" s="156">
        <v>2015</v>
      </c>
      <c r="AL266" s="156">
        <v>2016</v>
      </c>
      <c r="AM266" s="156">
        <v>2017</v>
      </c>
      <c r="AN266" s="156">
        <v>2018</v>
      </c>
      <c r="AO266" s="156">
        <v>2019</v>
      </c>
      <c r="AP266" s="156">
        <v>2020</v>
      </c>
      <c r="AQ266" s="156">
        <v>2021</v>
      </c>
      <c r="AR266" s="156">
        <v>2022</v>
      </c>
      <c r="AS266" s="156">
        <v>2023</v>
      </c>
      <c r="AT266" s="156">
        <v>2024</v>
      </c>
      <c r="AU266" s="156">
        <v>2025</v>
      </c>
      <c r="AV266" s="156">
        <v>2026</v>
      </c>
      <c r="AW266" s="156">
        <v>2027</v>
      </c>
      <c r="AX266" s="156">
        <v>2028</v>
      </c>
      <c r="AY266" s="156">
        <v>2029</v>
      </c>
      <c r="AZ266" s="156">
        <v>2030</v>
      </c>
      <c r="BA266" s="156">
        <v>2031</v>
      </c>
      <c r="BB266" s="156">
        <v>2032</v>
      </c>
      <c r="BC266" s="156">
        <v>2033</v>
      </c>
      <c r="BD266" s="76"/>
      <c r="BE266" s="76"/>
      <c r="BF266" s="76"/>
      <c r="BG266" s="76"/>
      <c r="BH266" s="76"/>
      <c r="BI266" s="76"/>
      <c r="BJ266" s="76"/>
      <c r="BK266" s="76"/>
    </row>
    <row r="267" spans="2:63" x14ac:dyDescent="0.25">
      <c r="K267" s="54" t="s">
        <v>54</v>
      </c>
      <c r="L267" s="59"/>
      <c r="M267" s="30"/>
      <c r="N267" s="30"/>
      <c r="O267" s="30"/>
      <c r="P267" s="30"/>
      <c r="Q267" s="30"/>
      <c r="R267" s="30"/>
      <c r="S267" s="30"/>
      <c r="T267" s="30"/>
      <c r="U267" s="30"/>
      <c r="V267" s="30"/>
      <c r="W267" s="30"/>
      <c r="X267" s="30"/>
      <c r="Y267" s="30"/>
      <c r="Z267" s="30"/>
      <c r="AA267" s="29"/>
      <c r="AB267" s="29"/>
      <c r="AC267" s="29"/>
      <c r="AD267" s="29"/>
      <c r="AE267" s="29"/>
      <c r="AF267" s="30"/>
      <c r="AG267" s="30"/>
      <c r="AH267" s="30"/>
      <c r="AI267" s="29"/>
      <c r="AJ267" s="29"/>
      <c r="AK267" s="29"/>
      <c r="AL267" s="29"/>
      <c r="AM267" s="29"/>
      <c r="AN267" s="29"/>
      <c r="AO267" s="29"/>
      <c r="AP267" s="29"/>
      <c r="AQ267" s="74"/>
      <c r="AR267" s="74"/>
      <c r="AS267" s="2"/>
      <c r="AT267" s="81">
        <v>1.1857898999999998</v>
      </c>
      <c r="AU267" s="81">
        <v>1.3667749999999992</v>
      </c>
      <c r="AV267" s="81">
        <v>1.4046202999999993</v>
      </c>
      <c r="AW267" s="81">
        <v>1.2597212999999996</v>
      </c>
      <c r="AX267" s="81">
        <v>1.0986421999999993</v>
      </c>
      <c r="AY267" s="81">
        <v>0.97512109999999941</v>
      </c>
      <c r="AZ267" s="81">
        <v>0.83836389999999994</v>
      </c>
      <c r="BA267" s="81">
        <v>0.7069268999999998</v>
      </c>
      <c r="BB267" s="81">
        <v>0.67009560000000001</v>
      </c>
      <c r="BC267" s="81">
        <v>0.6306067000000003</v>
      </c>
      <c r="BD267" s="168"/>
      <c r="BE267" s="168"/>
      <c r="BF267" s="168"/>
      <c r="BG267" s="168"/>
      <c r="BH267" s="168"/>
      <c r="BI267" s="168"/>
      <c r="BJ267" s="168"/>
      <c r="BK267" s="168"/>
    </row>
    <row r="268" spans="2:63" ht="15.75" thickBot="1" x14ac:dyDescent="0.3">
      <c r="K268" s="55" t="s">
        <v>44</v>
      </c>
      <c r="L268" s="60">
        <v>0.4512688928526597</v>
      </c>
      <c r="M268" s="40">
        <v>0.65751913051681754</v>
      </c>
      <c r="N268" s="40">
        <v>0.65697355089491294</v>
      </c>
      <c r="O268" s="40">
        <v>0.9878339684124342</v>
      </c>
      <c r="P268" s="40">
        <v>2.1074692809151747</v>
      </c>
      <c r="Q268" s="40">
        <v>3.3981333326559224</v>
      </c>
      <c r="R268" s="40">
        <v>4.6551934100277217</v>
      </c>
      <c r="S268" s="40">
        <v>4.6096784126538974</v>
      </c>
      <c r="T268" s="40">
        <v>4.8866115254960487</v>
      </c>
      <c r="U268" s="40">
        <v>4.8820893418931286</v>
      </c>
      <c r="V268" s="40">
        <v>4.9435671371490635</v>
      </c>
      <c r="W268" s="40">
        <v>5.094283479529083</v>
      </c>
      <c r="X268" s="40">
        <v>4.7654992841026198</v>
      </c>
      <c r="Y268" s="40">
        <v>4.9303667576755341</v>
      </c>
      <c r="Z268" s="40">
        <v>4.8676118692939339</v>
      </c>
      <c r="AA268" s="40">
        <v>4.104150985096001</v>
      </c>
      <c r="AB268" s="40">
        <v>3.7470730198245321</v>
      </c>
      <c r="AC268" s="40">
        <v>2.8434691295588261</v>
      </c>
      <c r="AD268" s="40">
        <v>2.9304985088023812</v>
      </c>
      <c r="AE268" s="40">
        <v>2.2486710445692988</v>
      </c>
      <c r="AF268" s="40">
        <v>2.695759164139031</v>
      </c>
      <c r="AG268" s="40">
        <v>2.1987853207653481</v>
      </c>
      <c r="AH268" s="40">
        <v>1.5501952442541178</v>
      </c>
      <c r="AI268" s="40">
        <v>1.3262313719554659</v>
      </c>
      <c r="AJ268" s="40">
        <v>0.96398023693420287</v>
      </c>
      <c r="AK268" s="40">
        <v>0.76427019339341518</v>
      </c>
      <c r="AL268" s="40">
        <v>0.89858401168334356</v>
      </c>
      <c r="AM268" s="40">
        <v>0.95653034919522706</v>
      </c>
      <c r="AN268" s="40">
        <v>1.10510932405815</v>
      </c>
      <c r="AO268" s="40">
        <v>1.144050212686637</v>
      </c>
      <c r="AP268" s="40">
        <v>1.1561384485033801</v>
      </c>
      <c r="AQ268" s="40">
        <v>1.4346248354077684</v>
      </c>
      <c r="AR268" s="40">
        <v>1.2320736512914863</v>
      </c>
      <c r="AS268" s="40">
        <v>1.1344359598636802</v>
      </c>
      <c r="AT268" s="40"/>
      <c r="AU268" s="40"/>
      <c r="AV268" s="40"/>
      <c r="AW268" s="40"/>
      <c r="AX268" s="40"/>
      <c r="AY268" s="40"/>
      <c r="AZ268" s="40"/>
      <c r="BA268" s="40"/>
      <c r="BB268" s="76"/>
      <c r="BC268" s="76"/>
      <c r="BD268" s="76"/>
      <c r="BE268" s="76"/>
      <c r="BF268" s="76"/>
      <c r="BG268" s="76"/>
      <c r="BH268" s="76"/>
      <c r="BI268" s="76"/>
      <c r="BJ268" s="76"/>
      <c r="BK268" s="76"/>
    </row>
    <row r="269" spans="2:63" x14ac:dyDescent="0.25">
      <c r="AT269" s="5" t="s">
        <v>93</v>
      </c>
    </row>
    <row r="286" spans="2:63" x14ac:dyDescent="0.25">
      <c r="B286" s="221" t="s">
        <v>28</v>
      </c>
      <c r="C286" s="221"/>
      <c r="D286" s="221"/>
      <c r="E286" s="221"/>
      <c r="F286" s="221"/>
      <c r="G286" s="221"/>
      <c r="H286" s="221"/>
      <c r="I286" s="221"/>
      <c r="J286" s="221"/>
      <c r="K286" s="221"/>
    </row>
    <row r="288" spans="2:63" ht="15.75" thickBot="1" x14ac:dyDescent="0.3">
      <c r="BB288" s="76"/>
      <c r="BC288" s="76"/>
      <c r="BD288" s="76"/>
      <c r="BE288" s="76"/>
      <c r="BF288" s="76"/>
      <c r="BG288" s="76"/>
      <c r="BH288" s="76"/>
      <c r="BI288" s="76"/>
      <c r="BJ288" s="76"/>
      <c r="BK288" s="76"/>
    </row>
    <row r="289" spans="11:63" ht="15.75" thickBot="1" x14ac:dyDescent="0.3">
      <c r="K289" s="173" t="s">
        <v>87</v>
      </c>
      <c r="L289" s="171">
        <v>1990</v>
      </c>
      <c r="M289" s="171">
        <v>1991</v>
      </c>
      <c r="N289" s="171">
        <v>1992</v>
      </c>
      <c r="O289" s="171">
        <v>1993</v>
      </c>
      <c r="P289" s="171">
        <v>1994</v>
      </c>
      <c r="Q289" s="171">
        <v>1995</v>
      </c>
      <c r="R289" s="171">
        <v>1996</v>
      </c>
      <c r="S289" s="171">
        <v>1997</v>
      </c>
      <c r="T289" s="171">
        <v>1998</v>
      </c>
      <c r="U289" s="171">
        <v>1999</v>
      </c>
      <c r="V289" s="171">
        <v>2000</v>
      </c>
      <c r="W289" s="171">
        <v>2001</v>
      </c>
      <c r="X289" s="171">
        <v>2002</v>
      </c>
      <c r="Y289" s="171">
        <v>2003</v>
      </c>
      <c r="Z289" s="171">
        <v>2004</v>
      </c>
      <c r="AA289" s="171">
        <v>2005</v>
      </c>
      <c r="AB289" s="171">
        <v>2006</v>
      </c>
      <c r="AC289" s="171">
        <v>2007</v>
      </c>
      <c r="AD289" s="171">
        <v>2008</v>
      </c>
      <c r="AE289" s="171">
        <v>2009</v>
      </c>
      <c r="AF289" s="156">
        <v>2010</v>
      </c>
      <c r="AG289" s="156">
        <v>2011</v>
      </c>
      <c r="AH289" s="156">
        <v>2012</v>
      </c>
      <c r="AI289" s="156">
        <v>2013</v>
      </c>
      <c r="AJ289" s="156">
        <v>2014</v>
      </c>
      <c r="AK289" s="156">
        <v>2015</v>
      </c>
      <c r="AL289" s="156">
        <v>2016</v>
      </c>
      <c r="AM289" s="156">
        <v>2017</v>
      </c>
      <c r="AN289" s="156">
        <v>2018</v>
      </c>
      <c r="AO289" s="156">
        <v>2019</v>
      </c>
      <c r="AP289" s="156">
        <v>2020</v>
      </c>
      <c r="AQ289" s="156">
        <v>2021</v>
      </c>
      <c r="AR289" s="156">
        <v>2022</v>
      </c>
      <c r="AS289" s="156">
        <v>2023</v>
      </c>
      <c r="AT289" s="156">
        <v>2024</v>
      </c>
      <c r="AU289" s="156">
        <v>2025</v>
      </c>
      <c r="AV289" s="156">
        <v>2026</v>
      </c>
      <c r="AW289" s="156">
        <v>2027</v>
      </c>
      <c r="AX289" s="156">
        <v>2028</v>
      </c>
      <c r="AY289" s="156">
        <v>2029</v>
      </c>
      <c r="AZ289" s="156">
        <v>2030</v>
      </c>
      <c r="BA289" s="156">
        <v>2031</v>
      </c>
      <c r="BB289" s="156">
        <v>2032</v>
      </c>
      <c r="BC289" s="156">
        <v>2033</v>
      </c>
      <c r="BD289" s="76"/>
      <c r="BE289" s="76"/>
      <c r="BF289" s="76"/>
      <c r="BG289" s="76"/>
      <c r="BH289" s="76"/>
      <c r="BI289" s="76"/>
      <c r="BJ289" s="76"/>
      <c r="BK289" s="76"/>
    </row>
    <row r="290" spans="11:63" x14ac:dyDescent="0.25">
      <c r="K290" s="61" t="s">
        <v>45</v>
      </c>
      <c r="L290" s="65"/>
      <c r="M290" s="43"/>
      <c r="N290" s="43"/>
      <c r="O290" s="43"/>
      <c r="P290" s="43"/>
      <c r="Q290" s="43"/>
      <c r="R290" s="43"/>
      <c r="S290" s="43"/>
      <c r="T290" s="43"/>
      <c r="U290" s="43"/>
      <c r="V290" s="35"/>
      <c r="W290" s="35"/>
      <c r="X290" s="35"/>
      <c r="Y290" s="35"/>
      <c r="Z290" s="35"/>
      <c r="AA290" s="34"/>
      <c r="AB290" s="34"/>
      <c r="AC290" s="34"/>
      <c r="AD290" s="34"/>
      <c r="AE290" s="34"/>
      <c r="AF290" s="35"/>
      <c r="AG290" s="35"/>
      <c r="AH290" s="35"/>
      <c r="AI290" s="34"/>
      <c r="AJ290" s="34"/>
      <c r="AK290" s="34"/>
      <c r="AL290" s="34"/>
      <c r="AM290" s="34"/>
      <c r="AN290" s="34"/>
      <c r="AO290" s="34"/>
      <c r="AP290" s="34"/>
      <c r="AQ290" s="2"/>
      <c r="AR290" s="2"/>
      <c r="AS290" s="2"/>
      <c r="AT290" s="81">
        <v>0.67800919999999965</v>
      </c>
      <c r="AU290" s="81">
        <v>0.83177020000000035</v>
      </c>
      <c r="AV290" s="81">
        <v>0.79572979999999993</v>
      </c>
      <c r="AW290" s="81">
        <v>0.7663403999999997</v>
      </c>
      <c r="AX290" s="81">
        <v>0.74735539999999956</v>
      </c>
      <c r="AY290" s="81">
        <v>0.64640720000000007</v>
      </c>
      <c r="AZ290" s="81">
        <v>0.55761670000000041</v>
      </c>
      <c r="BA290" s="81">
        <v>0.4297955</v>
      </c>
      <c r="BB290" s="81">
        <v>0.38983409999999974</v>
      </c>
      <c r="BC290" s="81">
        <v>0.34732050000000003</v>
      </c>
      <c r="BD290" s="168"/>
      <c r="BE290" s="168"/>
      <c r="BF290" s="168"/>
      <c r="BG290" s="168"/>
      <c r="BH290" s="168"/>
      <c r="BI290" s="168"/>
      <c r="BJ290" s="168"/>
      <c r="BK290" s="168"/>
    </row>
    <row r="291" spans="11:63" ht="15.75" thickBot="1" x14ac:dyDescent="0.3">
      <c r="K291" s="55" t="s">
        <v>55</v>
      </c>
      <c r="L291" s="62"/>
      <c r="M291" s="63"/>
      <c r="N291" s="63"/>
      <c r="O291" s="63"/>
      <c r="P291" s="63"/>
      <c r="Q291" s="63"/>
      <c r="R291" s="63"/>
      <c r="S291" s="63"/>
      <c r="T291" s="63"/>
      <c r="U291" s="63"/>
      <c r="V291" s="40">
        <v>0.74912658808850074</v>
      </c>
      <c r="W291" s="40">
        <v>0.92753249862384157</v>
      </c>
      <c r="X291" s="40">
        <v>1.0504961342486181</v>
      </c>
      <c r="Y291" s="40">
        <v>1.163128889468851</v>
      </c>
      <c r="Z291" s="40">
        <v>1.2310900134008622</v>
      </c>
      <c r="AA291" s="40">
        <v>0.99258330763087999</v>
      </c>
      <c r="AB291" s="40">
        <v>0.98108022586563393</v>
      </c>
      <c r="AC291" s="40">
        <v>0.93743384488013159</v>
      </c>
      <c r="AD291" s="40">
        <v>0.8285585800646017</v>
      </c>
      <c r="AE291" s="40">
        <v>0.79561678179205042</v>
      </c>
      <c r="AF291" s="40">
        <v>0.57561689816521855</v>
      </c>
      <c r="AG291" s="40">
        <v>0.55285793906688985</v>
      </c>
      <c r="AH291" s="40">
        <v>0.48478118223883243</v>
      </c>
      <c r="AI291" s="40">
        <v>0.68813478353804458</v>
      </c>
      <c r="AJ291" s="40">
        <v>0.50151958781813999</v>
      </c>
      <c r="AK291" s="40">
        <v>0.28863521249098067</v>
      </c>
      <c r="AL291" s="40">
        <v>0.32935179029606376</v>
      </c>
      <c r="AM291" s="40">
        <v>0.29687502578070107</v>
      </c>
      <c r="AN291" s="40">
        <v>0.76810761063519695</v>
      </c>
      <c r="AO291" s="40">
        <v>0.69247621407650284</v>
      </c>
      <c r="AP291" s="40">
        <v>0.92794117193801129</v>
      </c>
      <c r="AQ291" s="40">
        <v>1.194050337847868</v>
      </c>
      <c r="AR291" s="40">
        <v>0.52159466117504494</v>
      </c>
      <c r="AS291" s="40">
        <v>0.48235601738284045</v>
      </c>
      <c r="AT291" s="40"/>
      <c r="AU291" s="40"/>
      <c r="AV291" s="40"/>
      <c r="AW291" s="40"/>
      <c r="AX291" s="40"/>
      <c r="AY291" s="40"/>
      <c r="AZ291" s="40"/>
      <c r="BA291" s="40"/>
      <c r="BB291" s="76"/>
      <c r="BC291" s="76"/>
      <c r="BD291" s="76"/>
      <c r="BE291" s="76"/>
      <c r="BF291" s="76"/>
      <c r="BG291" s="76"/>
      <c r="BH291" s="76"/>
      <c r="BI291" s="76"/>
      <c r="BJ291" s="76"/>
      <c r="BK291" s="76"/>
    </row>
    <row r="292" spans="11:63" x14ac:dyDescent="0.25">
      <c r="AT292" s="5" t="s">
        <v>93</v>
      </c>
    </row>
    <row r="309" spans="2:63" x14ac:dyDescent="0.25">
      <c r="B309" s="221" t="s">
        <v>30</v>
      </c>
      <c r="C309" s="221"/>
      <c r="D309" s="221"/>
      <c r="E309" s="221"/>
      <c r="F309" s="221"/>
      <c r="G309" s="221"/>
      <c r="H309" s="221"/>
      <c r="I309" s="221"/>
      <c r="J309" s="221"/>
      <c r="K309" s="221"/>
    </row>
    <row r="311" spans="2:63" ht="15.75" thickBot="1" x14ac:dyDescent="0.3">
      <c r="BB311" s="76"/>
      <c r="BC311" s="76"/>
      <c r="BD311" s="76"/>
      <c r="BE311" s="76"/>
      <c r="BF311" s="76"/>
      <c r="BG311" s="76"/>
      <c r="BH311" s="76"/>
      <c r="BI311" s="76"/>
      <c r="BJ311" s="76"/>
      <c r="BK311" s="76"/>
    </row>
    <row r="312" spans="2:63" ht="15.75" thickBot="1" x14ac:dyDescent="0.3">
      <c r="K312" s="173" t="s">
        <v>87</v>
      </c>
      <c r="L312" s="171">
        <v>1990</v>
      </c>
      <c r="M312" s="171">
        <v>1991</v>
      </c>
      <c r="N312" s="171">
        <v>1992</v>
      </c>
      <c r="O312" s="171">
        <v>1993</v>
      </c>
      <c r="P312" s="171">
        <v>1994</v>
      </c>
      <c r="Q312" s="171">
        <v>1995</v>
      </c>
      <c r="R312" s="171">
        <v>1996</v>
      </c>
      <c r="S312" s="171">
        <v>1997</v>
      </c>
      <c r="T312" s="171">
        <v>1998</v>
      </c>
      <c r="U312" s="171">
        <v>1999</v>
      </c>
      <c r="V312" s="171">
        <v>2000</v>
      </c>
      <c r="W312" s="171">
        <v>2001</v>
      </c>
      <c r="X312" s="171">
        <v>2002</v>
      </c>
      <c r="Y312" s="171">
        <v>2003</v>
      </c>
      <c r="Z312" s="171">
        <v>2004</v>
      </c>
      <c r="AA312" s="171">
        <v>2005</v>
      </c>
      <c r="AB312" s="171">
        <v>2006</v>
      </c>
      <c r="AC312" s="171">
        <v>2007</v>
      </c>
      <c r="AD312" s="171">
        <v>2008</v>
      </c>
      <c r="AE312" s="171">
        <v>2009</v>
      </c>
      <c r="AF312" s="156">
        <v>2010</v>
      </c>
      <c r="AG312" s="156">
        <v>2011</v>
      </c>
      <c r="AH312" s="156">
        <v>2012</v>
      </c>
      <c r="AI312" s="156">
        <v>2013</v>
      </c>
      <c r="AJ312" s="156">
        <v>2014</v>
      </c>
      <c r="AK312" s="156">
        <v>2015</v>
      </c>
      <c r="AL312" s="156">
        <v>2016</v>
      </c>
      <c r="AM312" s="156">
        <v>2017</v>
      </c>
      <c r="AN312" s="156">
        <v>2018</v>
      </c>
      <c r="AO312" s="156">
        <v>2019</v>
      </c>
      <c r="AP312" s="156">
        <v>2020</v>
      </c>
      <c r="AQ312" s="156">
        <v>2021</v>
      </c>
      <c r="AR312" s="156">
        <v>2022</v>
      </c>
      <c r="AS312" s="156">
        <v>2023</v>
      </c>
      <c r="AT312" s="156">
        <v>2024</v>
      </c>
      <c r="AU312" s="156">
        <v>2025</v>
      </c>
      <c r="AV312" s="156">
        <v>2026</v>
      </c>
      <c r="AW312" s="156">
        <v>2027</v>
      </c>
      <c r="AX312" s="156">
        <v>2028</v>
      </c>
      <c r="AY312" s="156">
        <v>2029</v>
      </c>
      <c r="AZ312" s="156">
        <v>2030</v>
      </c>
      <c r="BA312" s="156">
        <v>2031</v>
      </c>
      <c r="BB312" s="156">
        <v>2032</v>
      </c>
      <c r="BC312" s="156">
        <v>2033</v>
      </c>
      <c r="BD312" s="76"/>
      <c r="BE312" s="76"/>
      <c r="BF312" s="76"/>
      <c r="BG312" s="76"/>
      <c r="BH312" s="76"/>
      <c r="BI312" s="76"/>
      <c r="BJ312" s="76"/>
      <c r="BK312" s="76"/>
    </row>
    <row r="313" spans="2:63" x14ac:dyDescent="0.25">
      <c r="K313" s="61" t="s">
        <v>46</v>
      </c>
      <c r="L313" s="65"/>
      <c r="M313" s="43"/>
      <c r="N313" s="43"/>
      <c r="O313" s="43"/>
      <c r="P313" s="43"/>
      <c r="Q313" s="43"/>
      <c r="R313" s="43"/>
      <c r="S313" s="43"/>
      <c r="T313" s="43"/>
      <c r="U313" s="43"/>
      <c r="V313" s="35"/>
      <c r="W313" s="35"/>
      <c r="X313" s="35"/>
      <c r="Y313" s="35"/>
      <c r="Z313" s="35"/>
      <c r="AA313" s="34"/>
      <c r="AB313" s="34"/>
      <c r="AC313" s="34"/>
      <c r="AD313" s="34"/>
      <c r="AE313" s="34"/>
      <c r="AF313" s="35"/>
      <c r="AG313" s="35"/>
      <c r="AH313" s="35"/>
      <c r="AI313" s="34"/>
      <c r="AJ313" s="34"/>
      <c r="AK313" s="34"/>
      <c r="AL313" s="34"/>
      <c r="AM313" s="34"/>
      <c r="AN313" s="34"/>
      <c r="AO313" s="34"/>
      <c r="AP313" s="34"/>
      <c r="AQ313" s="2"/>
      <c r="AR313" s="2"/>
      <c r="AS313" s="2"/>
      <c r="AT313" s="81">
        <v>0.67800919999999965</v>
      </c>
      <c r="AU313" s="81">
        <v>0.83177020000000035</v>
      </c>
      <c r="AV313" s="81">
        <v>0.79572979999999993</v>
      </c>
      <c r="AW313" s="81">
        <v>0.7663403999999997</v>
      </c>
      <c r="AX313" s="81">
        <v>0.74735539999999956</v>
      </c>
      <c r="AY313" s="81">
        <v>0.64640720000000007</v>
      </c>
      <c r="AZ313" s="81">
        <v>0.55761670000000041</v>
      </c>
      <c r="BA313" s="81">
        <v>0.4297955</v>
      </c>
      <c r="BB313" s="81">
        <v>0.38983409999999974</v>
      </c>
      <c r="BC313" s="81">
        <v>0.34732050000000003</v>
      </c>
      <c r="BD313" s="168"/>
      <c r="BE313" s="168"/>
      <c r="BF313" s="168"/>
      <c r="BG313" s="168"/>
      <c r="BH313" s="168"/>
      <c r="BI313" s="168"/>
      <c r="BJ313" s="168"/>
      <c r="BK313" s="168"/>
    </row>
    <row r="314" spans="2:63" ht="15.75" thickBot="1" x14ac:dyDescent="0.3">
      <c r="K314" s="55"/>
      <c r="L314" s="62"/>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40"/>
      <c r="AR314" s="40"/>
      <c r="AS314" s="40"/>
      <c r="AT314" s="40"/>
      <c r="AU314" s="40"/>
      <c r="AV314" s="40"/>
      <c r="AW314" s="40"/>
      <c r="AX314" s="40"/>
      <c r="AY314" s="40"/>
      <c r="AZ314" s="40"/>
      <c r="BA314" s="40"/>
      <c r="BB314" s="76"/>
      <c r="BC314" s="76"/>
      <c r="BD314" s="76"/>
      <c r="BE314" s="76"/>
      <c r="BF314" s="76"/>
      <c r="BG314" s="76"/>
      <c r="BH314" s="76"/>
      <c r="BI314" s="76"/>
      <c r="BJ314" s="76"/>
      <c r="BK314" s="76"/>
    </row>
    <row r="315" spans="2:63" x14ac:dyDescent="0.25">
      <c r="L315" s="5" t="s">
        <v>94</v>
      </c>
      <c r="AT315" s="5" t="s">
        <v>93</v>
      </c>
    </row>
    <row r="332" spans="2:45" x14ac:dyDescent="0.25">
      <c r="B332" s="221" t="s">
        <v>17</v>
      </c>
      <c r="C332" s="221"/>
      <c r="D332" s="221"/>
      <c r="E332" s="221"/>
      <c r="F332" s="221"/>
      <c r="G332" s="221"/>
      <c r="H332" s="221"/>
      <c r="I332" s="221"/>
      <c r="J332" s="221"/>
      <c r="K332" s="221"/>
    </row>
    <row r="334" spans="2:45" ht="15.75" thickBot="1" x14ac:dyDescent="0.3"/>
    <row r="335" spans="2:45" ht="15.75" thickBot="1" x14ac:dyDescent="0.3">
      <c r="K335" s="173" t="s">
        <v>87</v>
      </c>
      <c r="L335" s="156">
        <v>1990</v>
      </c>
      <c r="M335" s="156">
        <v>1991</v>
      </c>
      <c r="N335" s="156">
        <v>1992</v>
      </c>
      <c r="O335" s="156">
        <v>1993</v>
      </c>
      <c r="P335" s="156">
        <v>1994</v>
      </c>
      <c r="Q335" s="156">
        <v>1995</v>
      </c>
      <c r="R335" s="156">
        <v>1996</v>
      </c>
      <c r="S335" s="156">
        <v>1997</v>
      </c>
      <c r="T335" s="156">
        <v>1998</v>
      </c>
      <c r="U335" s="156">
        <v>1999</v>
      </c>
      <c r="V335" s="156">
        <v>2000</v>
      </c>
      <c r="W335" s="156">
        <v>2001</v>
      </c>
      <c r="X335" s="156">
        <v>2002</v>
      </c>
      <c r="Y335" s="156">
        <v>2003</v>
      </c>
      <c r="Z335" s="156">
        <v>2004</v>
      </c>
      <c r="AA335" s="156">
        <v>2005</v>
      </c>
      <c r="AB335" s="156">
        <v>2006</v>
      </c>
      <c r="AC335" s="156">
        <v>2007</v>
      </c>
      <c r="AD335" s="156">
        <v>2008</v>
      </c>
      <c r="AE335" s="156">
        <v>2009</v>
      </c>
      <c r="AF335" s="156">
        <v>2010</v>
      </c>
      <c r="AG335" s="156">
        <v>2011</v>
      </c>
      <c r="AH335" s="156">
        <v>2012</v>
      </c>
      <c r="AI335" s="156">
        <v>2013</v>
      </c>
      <c r="AJ335" s="156">
        <v>2014</v>
      </c>
      <c r="AK335" s="156">
        <v>2015</v>
      </c>
      <c r="AL335" s="156">
        <v>2016</v>
      </c>
      <c r="AM335" s="156">
        <v>2017</v>
      </c>
      <c r="AN335" s="156">
        <v>2018</v>
      </c>
      <c r="AO335" s="156">
        <v>2019</v>
      </c>
      <c r="AP335" s="156">
        <v>2020</v>
      </c>
      <c r="AQ335" s="156">
        <v>2021</v>
      </c>
      <c r="AR335" s="156">
        <v>2022</v>
      </c>
      <c r="AS335" s="156">
        <v>2023</v>
      </c>
    </row>
    <row r="336" spans="2:45" x14ac:dyDescent="0.25">
      <c r="K336" s="11" t="s">
        <v>18</v>
      </c>
      <c r="L336" s="12">
        <v>108.89996313291979</v>
      </c>
      <c r="M336" s="12">
        <v>156.70550069282808</v>
      </c>
      <c r="N336" s="12">
        <v>129.72131298299698</v>
      </c>
      <c r="O336" s="12">
        <v>138.63525137397593</v>
      </c>
      <c r="P336" s="12">
        <v>151.00341837458686</v>
      </c>
      <c r="Q336" s="12">
        <v>125.04452536130641</v>
      </c>
      <c r="R336" s="12">
        <v>175.86633285528666</v>
      </c>
      <c r="S336" s="12">
        <v>129.23047439474595</v>
      </c>
      <c r="T336" s="12">
        <v>108.71554935861674</v>
      </c>
      <c r="U336" s="12">
        <v>87.41101726247939</v>
      </c>
      <c r="V336" s="12">
        <v>73.326777716835551</v>
      </c>
      <c r="W336" s="12">
        <v>70.775125870376584</v>
      </c>
      <c r="X336" s="12">
        <v>88.006368916441716</v>
      </c>
      <c r="Y336" s="12">
        <v>118.94867371873636</v>
      </c>
      <c r="Z336" s="12">
        <v>109.95871703388998</v>
      </c>
      <c r="AA336" s="12">
        <v>86.893707422999995</v>
      </c>
      <c r="AB336" s="12">
        <v>121.70777526500001</v>
      </c>
      <c r="AC336" s="12">
        <v>99.627103394000002</v>
      </c>
      <c r="AD336" s="12">
        <v>88.43836589</v>
      </c>
      <c r="AE336" s="12">
        <v>93.977873049999999</v>
      </c>
      <c r="AF336" s="12">
        <v>87.470434025000003</v>
      </c>
      <c r="AG336" s="12">
        <v>62.133677000000006</v>
      </c>
      <c r="AH336" s="12">
        <v>57.724222999999995</v>
      </c>
      <c r="AI336" s="12">
        <v>152.4963773455807</v>
      </c>
      <c r="AJ336" s="12">
        <v>68.290594999999996</v>
      </c>
      <c r="AK336" s="12">
        <v>37.384530999999996</v>
      </c>
      <c r="AL336" s="12">
        <v>43.888689092635992</v>
      </c>
      <c r="AM336" s="12">
        <v>60.704746729740002</v>
      </c>
      <c r="AN336" s="12">
        <v>47.894989563643506</v>
      </c>
      <c r="AO336" s="12">
        <v>24.534155891209373</v>
      </c>
      <c r="AP336" s="12">
        <v>22.282163494758656</v>
      </c>
      <c r="AQ336" s="12">
        <v>31.28328637417831</v>
      </c>
      <c r="AR336" s="12">
        <v>30.720383529431984</v>
      </c>
      <c r="AS336" s="178">
        <v>18.850878876732541</v>
      </c>
    </row>
    <row r="337" spans="11:45" x14ac:dyDescent="0.25">
      <c r="K337" s="11" t="s">
        <v>19</v>
      </c>
      <c r="L337" s="12">
        <v>990.7004351503158</v>
      </c>
      <c r="M337" s="12">
        <v>1425.4076954436846</v>
      </c>
      <c r="N337" s="12">
        <v>1179.5479922243123</v>
      </c>
      <c r="O337" s="12">
        <v>1260.7033407536057</v>
      </c>
      <c r="P337" s="12">
        <v>1372.4455378676312</v>
      </c>
      <c r="Q337" s="12">
        <v>1138.4716544947623</v>
      </c>
      <c r="R337" s="12">
        <v>1601.2181807889253</v>
      </c>
      <c r="S337" s="12">
        <v>1177.6023043901996</v>
      </c>
      <c r="T337" s="12">
        <v>990.37281288806935</v>
      </c>
      <c r="U337" s="12">
        <v>840.14283761892659</v>
      </c>
      <c r="V337" s="12">
        <v>691.10186011079247</v>
      </c>
      <c r="W337" s="12">
        <v>756.63672937552826</v>
      </c>
      <c r="X337" s="12">
        <v>735.31207557858761</v>
      </c>
      <c r="Y337" s="64">
        <v>1035.6143127134319</v>
      </c>
      <c r="Z337" s="12">
        <v>735.87515887590666</v>
      </c>
      <c r="AA337" s="12">
        <v>654.14754467099999</v>
      </c>
      <c r="AB337" s="12">
        <v>857.76980317599987</v>
      </c>
      <c r="AC337" s="12">
        <v>831.86730018499998</v>
      </c>
      <c r="AD337" s="12">
        <v>783.104416872</v>
      </c>
      <c r="AE337" s="12">
        <v>678.999907312</v>
      </c>
      <c r="AF337" s="12">
        <v>634.58614916900001</v>
      </c>
      <c r="AG337" s="12">
        <v>569.05664599999989</v>
      </c>
      <c r="AH337" s="12">
        <v>423.35830900000002</v>
      </c>
      <c r="AI337" s="12">
        <v>501.27443967365781</v>
      </c>
      <c r="AJ337" s="12">
        <v>461.11799300000007</v>
      </c>
      <c r="AK337" s="12">
        <v>332.17910700000004</v>
      </c>
      <c r="AL337" s="12">
        <v>366.00263181835601</v>
      </c>
      <c r="AM337" s="12">
        <v>316.31540377288002</v>
      </c>
      <c r="AN337" s="12">
        <v>278.2736021546574</v>
      </c>
      <c r="AO337" s="12">
        <v>142.54534760047613</v>
      </c>
      <c r="AP337" s="12">
        <v>129.46109720404348</v>
      </c>
      <c r="AQ337" s="12">
        <v>181.75831889493517</v>
      </c>
      <c r="AR337" s="12">
        <v>178.48780973107961</v>
      </c>
      <c r="AS337" s="178">
        <v>109.5250675822561</v>
      </c>
    </row>
    <row r="338" spans="11:45" x14ac:dyDescent="0.25">
      <c r="K338" s="11" t="s">
        <v>20</v>
      </c>
      <c r="L338" s="12">
        <v>86.238405</v>
      </c>
      <c r="M338" s="12">
        <v>151.61056600000001</v>
      </c>
      <c r="N338" s="12">
        <v>154.200399</v>
      </c>
      <c r="O338" s="12">
        <v>196.395566</v>
      </c>
      <c r="P338" s="12">
        <v>298.882488049149</v>
      </c>
      <c r="Q338" s="12">
        <v>285.91623407014504</v>
      </c>
      <c r="R338" s="12">
        <v>448.15715722662344</v>
      </c>
      <c r="S338" s="12">
        <v>426.95057573766422</v>
      </c>
      <c r="T338" s="12">
        <v>414.66885422754581</v>
      </c>
      <c r="U338" s="12">
        <v>437.48565619527665</v>
      </c>
      <c r="V338" s="12">
        <v>402.854255397457</v>
      </c>
      <c r="W338" s="12">
        <v>420.63439364211183</v>
      </c>
      <c r="X338" s="12">
        <v>385.15327476117682</v>
      </c>
      <c r="Y338" s="12">
        <v>350.91948000000002</v>
      </c>
      <c r="Z338" s="12">
        <v>302.04282583540339</v>
      </c>
      <c r="AA338" s="12">
        <v>278.78862728500002</v>
      </c>
      <c r="AB338" s="12">
        <v>368.55691661000003</v>
      </c>
      <c r="AC338" s="12">
        <v>267.99332907799999</v>
      </c>
      <c r="AD338" s="12">
        <v>232.55622487799999</v>
      </c>
      <c r="AE338" s="12">
        <v>240.27582130700003</v>
      </c>
      <c r="AF338" s="12">
        <v>240.94845560300001</v>
      </c>
      <c r="AG338" s="12">
        <v>216.63695300000001</v>
      </c>
      <c r="AH338" s="12">
        <v>181.640514</v>
      </c>
      <c r="AI338" s="12">
        <v>219.02333885476628</v>
      </c>
      <c r="AJ338" s="12">
        <v>171.43393400000002</v>
      </c>
      <c r="AK338" s="12">
        <v>125.34420300000002</v>
      </c>
      <c r="AL338" s="12">
        <v>128.83977125960499</v>
      </c>
      <c r="AM338" s="12">
        <v>94.004968125359994</v>
      </c>
      <c r="AN338" s="12">
        <v>101.17352446583611</v>
      </c>
      <c r="AO338" s="12">
        <v>51.826026979492667</v>
      </c>
      <c r="AP338" s="12">
        <v>47.068911258308006</v>
      </c>
      <c r="AQ338" s="12">
        <v>66.08291113925263</v>
      </c>
      <c r="AR338" s="12">
        <v>64.893854748376128</v>
      </c>
      <c r="AS338" s="178">
        <v>39.820690494217708</v>
      </c>
    </row>
    <row r="339" spans="11:45" x14ac:dyDescent="0.25">
      <c r="K339" s="11" t="s">
        <v>21</v>
      </c>
      <c r="L339" s="12">
        <v>0.96730277894749506</v>
      </c>
      <c r="M339" s="12">
        <v>1.5469921151443979</v>
      </c>
      <c r="N339" s="12">
        <v>3.2870079269335291</v>
      </c>
      <c r="O339" s="12">
        <v>4.0601512500799855</v>
      </c>
      <c r="P339" s="12">
        <v>5.1496471652727358</v>
      </c>
      <c r="Q339" s="12">
        <v>6.0136042710236381</v>
      </c>
      <c r="R339" s="12">
        <v>8.5901248211810888</v>
      </c>
      <c r="S339" s="12">
        <v>9.3727331869088601</v>
      </c>
      <c r="T339" s="12">
        <v>10.872430768074871</v>
      </c>
      <c r="U339" s="12">
        <v>13.712094251121282</v>
      </c>
      <c r="V339" s="12">
        <v>15.08973983580627</v>
      </c>
      <c r="W339" s="12">
        <v>15.105987659967408</v>
      </c>
      <c r="X339" s="12">
        <v>23.992714465864871</v>
      </c>
      <c r="Y339" s="12">
        <v>38.404990030299317</v>
      </c>
      <c r="Z339" s="12">
        <v>39.228147414804369</v>
      </c>
      <c r="AA339" s="12">
        <v>32.338585172999998</v>
      </c>
      <c r="AB339" s="12">
        <v>37.914117687999997</v>
      </c>
      <c r="AC339" s="12">
        <v>63.112717287000002</v>
      </c>
      <c r="AD339" s="12">
        <v>48.099373698925767</v>
      </c>
      <c r="AE339" s="12">
        <v>81.090672841</v>
      </c>
      <c r="AF339" s="12">
        <v>62.196901892</v>
      </c>
      <c r="AG339" s="12">
        <v>71.610347183000002</v>
      </c>
      <c r="AH339" s="12">
        <v>62.709686000000005</v>
      </c>
      <c r="AI339" s="12">
        <v>57.544329419189481</v>
      </c>
      <c r="AJ339" s="12">
        <v>53.97556800000001</v>
      </c>
      <c r="AK339" s="12">
        <v>56.711441999999991</v>
      </c>
      <c r="AL339" s="12">
        <v>55.588131133999994</v>
      </c>
      <c r="AM339" s="12">
        <v>67.371050855500002</v>
      </c>
      <c r="AN339" s="12">
        <v>76.815574161392277</v>
      </c>
      <c r="AO339" s="12">
        <v>78.941441959568706</v>
      </c>
      <c r="AP339" s="12">
        <v>82.606994060717625</v>
      </c>
      <c r="AQ339" s="12">
        <v>112.95716500585065</v>
      </c>
      <c r="AR339" s="12">
        <v>96.007029195051999</v>
      </c>
      <c r="AS339" s="178">
        <v>89.430137515613097</v>
      </c>
    </row>
    <row r="340" spans="11:45" ht="15.75" thickBot="1" x14ac:dyDescent="0.3">
      <c r="K340" s="14" t="s">
        <v>22</v>
      </c>
      <c r="L340" s="15">
        <v>32.970916010130303</v>
      </c>
      <c r="M340" s="15">
        <v>92.798012453493357</v>
      </c>
      <c r="N340" s="15">
        <v>120.87153580193151</v>
      </c>
      <c r="O340" s="15">
        <v>188.83601476312839</v>
      </c>
      <c r="P340" s="15">
        <v>239.01240882551048</v>
      </c>
      <c r="Q340" s="15">
        <v>281.21571641408474</v>
      </c>
      <c r="R340" s="15">
        <v>331.40356538919639</v>
      </c>
      <c r="S340" s="15">
        <v>384.82802491171151</v>
      </c>
      <c r="T340" s="15">
        <v>512.01986085898045</v>
      </c>
      <c r="U340" s="15">
        <v>576.39781934834105</v>
      </c>
      <c r="V340" s="15">
        <v>606.98655258639815</v>
      </c>
      <c r="W340" s="15">
        <v>611.2601045874095</v>
      </c>
      <c r="X340" s="15">
        <v>563.95132478089829</v>
      </c>
      <c r="Y340" s="15">
        <v>546.85471933501003</v>
      </c>
      <c r="Z340" s="15">
        <v>650.44723812153688</v>
      </c>
      <c r="AA340" s="15">
        <v>637.25676851499998</v>
      </c>
      <c r="AB340" s="15">
        <v>657.22857223899996</v>
      </c>
      <c r="AC340" s="15">
        <v>660.90182206999998</v>
      </c>
      <c r="AD340" s="15">
        <v>707.81868720600005</v>
      </c>
      <c r="AE340" s="15">
        <v>747.43152780200012</v>
      </c>
      <c r="AF340" s="15">
        <v>663.342941581594</v>
      </c>
      <c r="AG340" s="15">
        <v>674.18181300000003</v>
      </c>
      <c r="AH340" s="15">
        <v>673.75920399999995</v>
      </c>
      <c r="AI340" s="15">
        <v>664.38959</v>
      </c>
      <c r="AJ340" s="15">
        <v>702.185474</v>
      </c>
      <c r="AK340" s="15">
        <v>689.43230100000005</v>
      </c>
      <c r="AL340" s="15">
        <v>699.23951699999998</v>
      </c>
      <c r="AM340" s="15">
        <v>644.51298799999995</v>
      </c>
      <c r="AN340" s="15">
        <v>677.58913199712924</v>
      </c>
      <c r="AO340" s="15">
        <v>707.19784497940384</v>
      </c>
      <c r="AP340" s="15">
        <v>712.1260026897985</v>
      </c>
      <c r="AQ340" s="15">
        <v>691.4770461246851</v>
      </c>
      <c r="AR340" s="15">
        <v>691.14823371496971</v>
      </c>
      <c r="AS340" s="15">
        <v>674.53113854497929</v>
      </c>
    </row>
    <row r="341" spans="11:45" x14ac:dyDescent="0.25">
      <c r="L341" s="5" t="s">
        <v>95</v>
      </c>
    </row>
  </sheetData>
  <mergeCells count="15">
    <mergeCell ref="B101:K101"/>
    <mergeCell ref="B72:K72"/>
    <mergeCell ref="B26:K26"/>
    <mergeCell ref="B3:K3"/>
    <mergeCell ref="B49:K49"/>
    <mergeCell ref="B286:K286"/>
    <mergeCell ref="B332:K332"/>
    <mergeCell ref="B125:K125"/>
    <mergeCell ref="B240:K240"/>
    <mergeCell ref="B217:K217"/>
    <mergeCell ref="B194:K194"/>
    <mergeCell ref="B171:K171"/>
    <mergeCell ref="B148:K148"/>
    <mergeCell ref="B263:K263"/>
    <mergeCell ref="B309:K309"/>
  </mergeCells>
  <phoneticPr fontId="8" type="noConversion"/>
  <hyperlinks>
    <hyperlink ref="K84" r:id="rId1" xr:uid="{00000000-0004-0000-0100-000001000000}"/>
  </hyperlinks>
  <pageMargins left="0.75" right="0.75" top="1" bottom="1" header="0" footer="0"/>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E7D7-23E7-42FA-9DBC-3B09042A79E2}">
  <dimension ref="A1:AX132"/>
  <sheetViews>
    <sheetView zoomScale="85" zoomScaleNormal="85" workbookViewId="0">
      <pane xSplit="11" topLeftCell="Q1" activePane="topRight" state="frozen"/>
      <selection pane="topRight"/>
    </sheetView>
  </sheetViews>
  <sheetFormatPr defaultColWidth="9.140625" defaultRowHeight="15" x14ac:dyDescent="0.25"/>
  <cols>
    <col min="1" max="1" width="2.5703125" style="5" customWidth="1"/>
    <col min="2" max="9" width="12.7109375" style="5" customWidth="1"/>
    <col min="10" max="10" width="2.5703125" style="5" customWidth="1"/>
    <col min="11" max="11" width="44.85546875" style="5" customWidth="1"/>
    <col min="12" max="26" width="10.140625" style="5" customWidth="1"/>
    <col min="27" max="27" width="11.5703125" style="5" customWidth="1"/>
    <col min="28" max="35" width="10.140625" style="5" customWidth="1"/>
    <col min="36" max="16384" width="9.140625" style="5"/>
  </cols>
  <sheetData>
    <row r="1" spans="1:47" ht="18.75" x14ac:dyDescent="0.25">
      <c r="B1" s="97" t="str">
        <f>Baggrundsdata!B1</f>
        <v>Baggrundsdata til Miljøberetning 2023</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9"/>
      <c r="AO1" s="99"/>
      <c r="AP1" s="99"/>
      <c r="AQ1" s="99"/>
      <c r="AR1" s="99"/>
      <c r="AS1" s="99"/>
      <c r="AT1" s="99"/>
      <c r="AU1" s="99"/>
    </row>
    <row r="3" spans="1:47" x14ac:dyDescent="0.25">
      <c r="B3" s="221" t="str">
        <f>Baggrundsdata!B3</f>
        <v>Elforbrug og elproduktion i Danmark</v>
      </c>
      <c r="C3" s="221"/>
      <c r="D3" s="221"/>
      <c r="E3" s="221"/>
      <c r="F3" s="221"/>
      <c r="G3" s="221"/>
      <c r="H3" s="221"/>
      <c r="I3" s="221"/>
      <c r="J3" s="221"/>
      <c r="K3" s="221"/>
      <c r="AB3" s="21"/>
      <c r="AC3" s="21"/>
    </row>
    <row r="4" spans="1:47" x14ac:dyDescent="0.25">
      <c r="AB4" s="21"/>
      <c r="AC4" s="21"/>
    </row>
    <row r="5" spans="1:47" ht="15.75" thickBot="1" x14ac:dyDescent="0.3">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row>
    <row r="6" spans="1:47" s="179" customFormat="1" ht="15.75" thickBot="1" x14ac:dyDescent="0.3">
      <c r="A6" s="5"/>
      <c r="B6" s="5"/>
      <c r="C6" s="5"/>
      <c r="D6" s="5"/>
      <c r="E6" s="5"/>
      <c r="F6" s="5"/>
      <c r="G6" s="5"/>
      <c r="H6" s="5"/>
      <c r="I6" s="5"/>
      <c r="J6" s="5"/>
      <c r="K6" s="96" t="str">
        <f>Baggrundsdata!K6</f>
        <v>Enhed: TWh</v>
      </c>
      <c r="L6" s="194">
        <f>Baggrundsdata!L6</f>
        <v>1990</v>
      </c>
      <c r="M6" s="195"/>
      <c r="N6" s="195"/>
      <c r="O6" s="195"/>
      <c r="P6" s="195">
        <f>Baggrundsdata!AF6</f>
        <v>2010</v>
      </c>
      <c r="Q6" s="195">
        <f>Baggrundsdata!AG6</f>
        <v>2011</v>
      </c>
      <c r="R6" s="195">
        <f>Baggrundsdata!AH6</f>
        <v>2012</v>
      </c>
      <c r="S6" s="195">
        <f>Baggrundsdata!AI6</f>
        <v>2013</v>
      </c>
      <c r="T6" s="195">
        <f>Baggrundsdata!AJ6</f>
        <v>2014</v>
      </c>
      <c r="U6" s="195">
        <f>Baggrundsdata!AK6</f>
        <v>2015</v>
      </c>
      <c r="V6" s="195">
        <f>Baggrundsdata!AL6</f>
        <v>2016</v>
      </c>
      <c r="W6" s="195">
        <f>Baggrundsdata!AM6</f>
        <v>2017</v>
      </c>
      <c r="X6" s="195">
        <f>Baggrundsdata!AN6</f>
        <v>2018</v>
      </c>
      <c r="Y6" s="195">
        <f>Baggrundsdata!AO6</f>
        <v>2019</v>
      </c>
      <c r="Z6" s="195">
        <f>Baggrundsdata!AP6</f>
        <v>2020</v>
      </c>
      <c r="AA6" s="195">
        <f>Baggrundsdata!AQ6</f>
        <v>2021</v>
      </c>
      <c r="AB6" s="195">
        <f>Baggrundsdata!AR6</f>
        <v>2022</v>
      </c>
      <c r="AC6" s="195">
        <f>Baggrundsdata!AS6</f>
        <v>2023</v>
      </c>
      <c r="AD6" s="195">
        <f>Baggrundsdata!AT6</f>
        <v>2024</v>
      </c>
      <c r="AE6" s="195">
        <f>Baggrundsdata!AU6</f>
        <v>2025</v>
      </c>
      <c r="AF6" s="195">
        <f>Baggrundsdata!AV6</f>
        <v>2026</v>
      </c>
      <c r="AG6" s="195">
        <f>Baggrundsdata!AW6</f>
        <v>2027</v>
      </c>
      <c r="AH6" s="195">
        <f>Baggrundsdata!AX6</f>
        <v>2028</v>
      </c>
      <c r="AI6" s="195">
        <f>Baggrundsdata!AY6</f>
        <v>2029</v>
      </c>
      <c r="AJ6" s="195">
        <f>Baggrundsdata!AZ6</f>
        <v>2030</v>
      </c>
      <c r="AK6" s="195">
        <f>Baggrundsdata!BA6</f>
        <v>2031</v>
      </c>
      <c r="AL6" s="195">
        <f>Baggrundsdata!BB6</f>
        <v>2032</v>
      </c>
      <c r="AM6" s="195">
        <f>Baggrundsdata!BC6</f>
        <v>2033</v>
      </c>
      <c r="AN6" s="196"/>
      <c r="AO6" s="196"/>
      <c r="AP6" s="196"/>
      <c r="AQ6" s="196"/>
      <c r="AR6" s="196"/>
      <c r="AS6" s="196"/>
      <c r="AT6" s="196"/>
      <c r="AU6" s="196"/>
    </row>
    <row r="7" spans="1:47" s="179" customFormat="1" x14ac:dyDescent="0.25">
      <c r="A7" s="5"/>
      <c r="B7" s="5"/>
      <c r="C7" s="5"/>
      <c r="D7" s="5"/>
      <c r="E7" s="5"/>
      <c r="F7" s="5"/>
      <c r="G7" s="5"/>
      <c r="H7" s="5"/>
      <c r="I7" s="5"/>
      <c r="J7" s="5"/>
      <c r="K7" s="10" t="str">
        <f>Baggrundsdata!K7</f>
        <v>Elforbrug (inkl. nettab)</v>
      </c>
      <c r="L7" s="181">
        <f>Baggrundsdata!L7</f>
        <v>29.6937</v>
      </c>
      <c r="M7" s="182"/>
      <c r="N7" s="182"/>
      <c r="O7" s="182"/>
      <c r="P7" s="182">
        <f>Baggrundsdata!AF7</f>
        <v>35.483328505144996</v>
      </c>
      <c r="Q7" s="182">
        <f>Baggrundsdata!AG7</f>
        <v>34.528279794833992</v>
      </c>
      <c r="R7" s="182">
        <f>Baggrundsdata!AH7</f>
        <v>34.239073209859285</v>
      </c>
      <c r="S7" s="182">
        <f>Baggrundsdata!AI7</f>
        <v>34.037339470544403</v>
      </c>
      <c r="T7" s="182">
        <f>Baggrundsdata!AJ7</f>
        <v>33.470589661208997</v>
      </c>
      <c r="U7" s="182">
        <f>Baggrundsdata!AK7</f>
        <v>33.615856183735005</v>
      </c>
      <c r="V7" s="182">
        <f>Baggrundsdata!AL7</f>
        <v>33.987020331586002</v>
      </c>
      <c r="W7" s="182">
        <f>Baggrundsdata!AM7</f>
        <v>34.015448583426</v>
      </c>
      <c r="X7" s="182">
        <f>Baggrundsdata!AN7</f>
        <v>34.49361966449537</v>
      </c>
      <c r="Y7" s="182">
        <f>Baggrundsdata!AO7</f>
        <v>34.475373050939886</v>
      </c>
      <c r="Z7" s="182">
        <f>Baggrundsdata!AP7</f>
        <v>34.783846560083255</v>
      </c>
      <c r="AA7" s="182">
        <f>Baggrundsdata!AQ7</f>
        <v>36.699256804635958</v>
      </c>
      <c r="AB7" s="182">
        <f>Baggrundsdata!AR7</f>
        <v>35.621254550479911</v>
      </c>
      <c r="AC7" s="182">
        <f>Baggrundsdata!AS7</f>
        <v>36.098908317136903</v>
      </c>
      <c r="AD7" s="182"/>
      <c r="AE7" s="182"/>
      <c r="AF7" s="182"/>
      <c r="AG7" s="182"/>
      <c r="AH7" s="182"/>
      <c r="AI7" s="182"/>
      <c r="AJ7" s="182"/>
      <c r="AK7" s="182"/>
      <c r="AL7" s="182"/>
      <c r="AM7" s="182"/>
      <c r="AN7" s="182"/>
      <c r="AO7" s="182"/>
      <c r="AP7" s="182"/>
      <c r="AQ7" s="182"/>
      <c r="AR7" s="182"/>
      <c r="AS7" s="182"/>
      <c r="AT7" s="182"/>
      <c r="AU7" s="182"/>
    </row>
    <row r="8" spans="1:47" s="179" customFormat="1" x14ac:dyDescent="0.25">
      <c r="A8" s="5"/>
      <c r="B8" s="5"/>
      <c r="C8" s="5"/>
      <c r="D8" s="5"/>
      <c r="E8" s="5"/>
      <c r="F8" s="5"/>
      <c r="G8" s="5"/>
      <c r="H8" s="5"/>
      <c r="I8" s="5"/>
      <c r="J8" s="5"/>
      <c r="K8" s="10" t="str">
        <f>Baggrundsdata!K8</f>
        <v>Vind</v>
      </c>
      <c r="L8" s="181">
        <f>Baggrundsdata!L8</f>
        <v>0.61029999999999995</v>
      </c>
      <c r="M8" s="182"/>
      <c r="N8" s="182"/>
      <c r="O8" s="182"/>
      <c r="P8" s="182">
        <f>Baggrundsdata!AF8</f>
        <v>7.8074958775119994</v>
      </c>
      <c r="Q8" s="182">
        <f>Baggrundsdata!AG8</f>
        <v>9.764886028267</v>
      </c>
      <c r="R8" s="182">
        <f>Baggrundsdata!AH8</f>
        <v>10.267370588651001</v>
      </c>
      <c r="S8" s="182">
        <f>Baggrundsdata!AI8</f>
        <v>11.123273633638</v>
      </c>
      <c r="T8" s="182">
        <f>Baggrundsdata!AJ8</f>
        <v>13.078503566298002</v>
      </c>
      <c r="U8" s="182">
        <f>Baggrundsdata!AK8</f>
        <v>14.133091674361006</v>
      </c>
      <c r="V8" s="182">
        <f>Baggrundsdata!AL8</f>
        <v>12.781731229759004</v>
      </c>
      <c r="W8" s="182">
        <f>Baggrundsdata!AM8</f>
        <v>14.777037192023</v>
      </c>
      <c r="X8" s="182">
        <f>Baggrundsdata!AN8</f>
        <v>13.898713738085993</v>
      </c>
      <c r="Y8" s="182">
        <f>Baggrundsdata!AO8</f>
        <v>16.161296783003994</v>
      </c>
      <c r="Z8" s="182">
        <f>Baggrundsdata!AP8</f>
        <v>16.330214682940113</v>
      </c>
      <c r="AA8" s="182">
        <f>Baggrundsdata!AQ8</f>
        <v>16.006360503887958</v>
      </c>
      <c r="AB8" s="182">
        <f>Baggrundsdata!AR8</f>
        <v>19.023765060456029</v>
      </c>
      <c r="AC8" s="182">
        <f>Baggrundsdata!AS8</f>
        <v>19.434236937261996</v>
      </c>
      <c r="AD8" s="182"/>
      <c r="AE8" s="182"/>
      <c r="AF8" s="182"/>
      <c r="AG8" s="182"/>
      <c r="AH8" s="182"/>
      <c r="AI8" s="182"/>
      <c r="AJ8" s="182"/>
      <c r="AK8" s="182"/>
      <c r="AL8" s="182"/>
      <c r="AM8" s="182"/>
      <c r="AN8" s="182"/>
      <c r="AO8" s="182"/>
      <c r="AP8" s="182"/>
      <c r="AQ8" s="182"/>
      <c r="AR8" s="182"/>
      <c r="AS8" s="182"/>
      <c r="AT8" s="182"/>
      <c r="AU8" s="182"/>
    </row>
    <row r="9" spans="1:47" s="179" customFormat="1" x14ac:dyDescent="0.25">
      <c r="A9" s="5"/>
      <c r="B9" s="5"/>
      <c r="C9" s="5"/>
      <c r="D9" s="5"/>
      <c r="E9" s="5"/>
      <c r="F9" s="5"/>
      <c r="G9" s="5"/>
      <c r="H9" s="5"/>
      <c r="I9" s="5"/>
      <c r="J9" s="5"/>
      <c r="K9" s="10" t="str">
        <f>Baggrundsdata!K9</f>
        <v>Sol</v>
      </c>
      <c r="L9" s="181">
        <f>Baggrundsdata!L9</f>
        <v>0</v>
      </c>
      <c r="M9" s="182"/>
      <c r="N9" s="182"/>
      <c r="O9" s="182"/>
      <c r="P9" s="182">
        <f>Baggrundsdata!AF9</f>
        <v>0</v>
      </c>
      <c r="Q9" s="182">
        <f>Baggrundsdata!AG9</f>
        <v>0</v>
      </c>
      <c r="R9" s="182">
        <f>Baggrundsdata!AH9</f>
        <v>0.10386187032128129</v>
      </c>
      <c r="S9" s="182">
        <f>Baggrundsdata!AI9</f>
        <v>0.51754120118636049</v>
      </c>
      <c r="T9" s="182">
        <f>Baggrundsdata!AJ9</f>
        <v>0.59551799999999999</v>
      </c>
      <c r="U9" s="182">
        <f>Baggrundsdata!AK9</f>
        <v>0.60426199999999997</v>
      </c>
      <c r="V9" s="182">
        <f>Baggrundsdata!AL9</f>
        <v>0.74378</v>
      </c>
      <c r="W9" s="182">
        <f>Baggrundsdata!AM9</f>
        <v>0.78878099999999995</v>
      </c>
      <c r="X9" s="182">
        <f>Baggrundsdata!AN9</f>
        <v>0.95297299999999996</v>
      </c>
      <c r="Y9" s="182">
        <f>Baggrundsdata!AO9</f>
        <v>0.96326900000000004</v>
      </c>
      <c r="Z9" s="182">
        <f>Baggrundsdata!AP9</f>
        <v>1.177268335999996</v>
      </c>
      <c r="AA9" s="182">
        <f>Baggrundsdata!AQ9</f>
        <v>1.3090570764980283</v>
      </c>
      <c r="AB9" s="182">
        <f>Baggrundsdata!AR9</f>
        <v>2.2025672911890042</v>
      </c>
      <c r="AC9" s="182">
        <f>Baggrundsdata!AS9</f>
        <v>3.3698081122690322</v>
      </c>
      <c r="AD9" s="182"/>
      <c r="AE9" s="182"/>
      <c r="AF9" s="182"/>
      <c r="AG9" s="182"/>
      <c r="AH9" s="182"/>
      <c r="AI9" s="182"/>
      <c r="AJ9" s="182"/>
      <c r="AK9" s="182"/>
      <c r="AL9" s="182"/>
      <c r="AM9" s="182"/>
      <c r="AN9" s="182"/>
      <c r="AO9" s="182"/>
      <c r="AP9" s="182"/>
      <c r="AQ9" s="182"/>
      <c r="AR9" s="182"/>
      <c r="AS9" s="182"/>
      <c r="AT9" s="182"/>
      <c r="AU9" s="182"/>
    </row>
    <row r="10" spans="1:47" s="179" customFormat="1" x14ac:dyDescent="0.25">
      <c r="A10" s="5"/>
      <c r="B10" s="5"/>
      <c r="C10" s="5"/>
      <c r="D10" s="5"/>
      <c r="E10" s="5"/>
      <c r="F10" s="5"/>
      <c r="G10" s="5"/>
      <c r="H10" s="5"/>
      <c r="I10" s="5"/>
      <c r="J10" s="5"/>
      <c r="K10" s="10" t="str">
        <f>Baggrundsdata!K10</f>
        <v>Decentrale værker</v>
      </c>
      <c r="L10" s="181">
        <f>Baggrundsdata!L10</f>
        <v>0.46929999999999994</v>
      </c>
      <c r="M10" s="182"/>
      <c r="N10" s="182"/>
      <c r="O10" s="182"/>
      <c r="P10" s="182">
        <f>Baggrundsdata!AF10</f>
        <v>7.2002592220749975</v>
      </c>
      <c r="Q10" s="182">
        <f>Baggrundsdata!AG10</f>
        <v>6.1770346975190007</v>
      </c>
      <c r="R10" s="182">
        <f>Baggrundsdata!AH10</f>
        <v>4.9356326881869954</v>
      </c>
      <c r="S10" s="182">
        <f>Baggrundsdata!AI10</f>
        <v>4.4828426241580051</v>
      </c>
      <c r="T10" s="182">
        <f>Baggrundsdata!AJ10</f>
        <v>3.6598729646109973</v>
      </c>
      <c r="U10" s="182">
        <f>Baggrundsdata!AK10</f>
        <v>3.4739868859739991</v>
      </c>
      <c r="V10" s="182">
        <f>Baggrundsdata!AL10</f>
        <v>3.9101990272269949</v>
      </c>
      <c r="W10" s="182">
        <f>Baggrundsdata!AM10</f>
        <v>4.0314103173749993</v>
      </c>
      <c r="X10" s="182">
        <f>Baggrundsdata!AN10</f>
        <v>4.7000282067699981</v>
      </c>
      <c r="Y10" s="182">
        <f>Baggrundsdata!AO10</f>
        <v>4.8250344899511131</v>
      </c>
      <c r="Z10" s="182">
        <f>Baggrundsdata!AP10</f>
        <v>4.4741524225286398</v>
      </c>
      <c r="AA10" s="182">
        <f>Baggrundsdata!AQ10</f>
        <v>5.0029277735529671</v>
      </c>
      <c r="AB10" s="182">
        <f>Baggrundsdata!AR10</f>
        <v>4.7716228595179828</v>
      </c>
      <c r="AC10" s="182">
        <f>Baggrundsdata!AS10</f>
        <v>4.4714434037230069</v>
      </c>
      <c r="AD10" s="182"/>
      <c r="AE10" s="182"/>
      <c r="AF10" s="182"/>
      <c r="AG10" s="182"/>
      <c r="AH10" s="182"/>
      <c r="AI10" s="182"/>
      <c r="AJ10" s="182"/>
      <c r="AK10" s="182"/>
      <c r="AL10" s="182"/>
      <c r="AM10" s="182"/>
      <c r="AN10" s="182"/>
      <c r="AO10" s="182"/>
      <c r="AP10" s="182"/>
      <c r="AQ10" s="182"/>
      <c r="AR10" s="182"/>
      <c r="AS10" s="182"/>
      <c r="AT10" s="182"/>
      <c r="AU10" s="182"/>
    </row>
    <row r="11" spans="1:47" s="179" customFormat="1" ht="15.75" thickBot="1" x14ac:dyDescent="0.3">
      <c r="A11" s="5"/>
      <c r="B11" s="5"/>
      <c r="C11" s="5"/>
      <c r="D11" s="5"/>
      <c r="E11" s="5"/>
      <c r="F11" s="5"/>
      <c r="G11" s="5"/>
      <c r="H11" s="5"/>
      <c r="I11" s="5"/>
      <c r="J11" s="5"/>
      <c r="K11" s="13" t="str">
        <f>Baggrundsdata!K11</f>
        <v>Centrale værker</v>
      </c>
      <c r="L11" s="183">
        <f>Baggrundsdata!L11</f>
        <v>20.7804</v>
      </c>
      <c r="M11" s="184"/>
      <c r="N11" s="184"/>
      <c r="O11" s="184"/>
      <c r="P11" s="184">
        <f>Baggrundsdata!AF11</f>
        <v>21.610675286553999</v>
      </c>
      <c r="Q11" s="184">
        <f>Baggrundsdata!AG11</f>
        <v>17.267939465047998</v>
      </c>
      <c r="R11" s="184">
        <f>Baggrundsdata!AH11</f>
        <v>13.717963827</v>
      </c>
      <c r="S11" s="184">
        <f>Baggrundsdata!AI11</f>
        <v>16.832558349000003</v>
      </c>
      <c r="T11" s="184">
        <f>Baggrundsdata!AJ11</f>
        <v>13.281389503000002</v>
      </c>
      <c r="U11" s="184">
        <f>Baggrundsdata!AK11</f>
        <v>9.4929536179999996</v>
      </c>
      <c r="V11" s="184">
        <f>Baggrundsdata!AL11</f>
        <v>11.494216910000002</v>
      </c>
      <c r="W11" s="184">
        <f>Baggrundsdata!AM11</f>
        <v>9.8555054369999997</v>
      </c>
      <c r="X11" s="184">
        <f>Baggrundsdata!AN11</f>
        <v>9.7087878953309978</v>
      </c>
      <c r="Y11" s="184">
        <f>Baggrundsdata!AO11</f>
        <v>6.7169498119309976</v>
      </c>
      <c r="Z11" s="184">
        <f>Baggrundsdata!AP11</f>
        <v>5.9647875999500011</v>
      </c>
      <c r="AA11" s="184">
        <f>Baggrundsdata!AQ11</f>
        <v>9.1902774167039851</v>
      </c>
      <c r="AB11" s="184">
        <f>Baggrundsdata!AR11</f>
        <v>7.7982241166909896</v>
      </c>
      <c r="AC11" s="184">
        <f>Baggrundsdata!AS11</f>
        <v>5.7050497785610039</v>
      </c>
      <c r="AD11" s="184"/>
      <c r="AE11" s="184"/>
      <c r="AF11" s="184"/>
      <c r="AG11" s="184"/>
      <c r="AH11" s="184"/>
      <c r="AI11" s="184"/>
      <c r="AJ11" s="184"/>
      <c r="AK11" s="184"/>
      <c r="AL11" s="184"/>
      <c r="AM11" s="184"/>
      <c r="AN11" s="184"/>
      <c r="AO11" s="184"/>
      <c r="AP11" s="184"/>
      <c r="AQ11" s="184"/>
      <c r="AR11" s="184"/>
      <c r="AS11" s="184"/>
      <c r="AT11" s="184"/>
      <c r="AU11" s="184"/>
    </row>
    <row r="12" spans="1:47" s="179" customFormat="1" x14ac:dyDescent="0.25">
      <c r="A12" s="5"/>
      <c r="B12" s="5"/>
      <c r="C12" s="5"/>
      <c r="D12" s="5"/>
      <c r="E12" s="5"/>
      <c r="F12" s="5"/>
      <c r="G12" s="5"/>
      <c r="H12" s="5"/>
      <c r="I12" s="5"/>
      <c r="J12" s="5"/>
      <c r="K12" s="10" t="str">
        <f>Baggrundsdata!K12</f>
        <v>Prognose - Elforbrug (inkl. nettab)</v>
      </c>
      <c r="L12" s="181"/>
      <c r="M12" s="182"/>
      <c r="N12" s="182"/>
      <c r="O12" s="182"/>
      <c r="P12" s="182"/>
      <c r="Q12" s="182"/>
      <c r="R12" s="182"/>
      <c r="S12" s="182"/>
      <c r="T12" s="182"/>
      <c r="U12" s="182"/>
      <c r="V12" s="182"/>
      <c r="W12" s="182"/>
      <c r="X12" s="182"/>
      <c r="Y12" s="182"/>
      <c r="Z12" s="182"/>
      <c r="AA12" s="182"/>
      <c r="AB12" s="182"/>
      <c r="AC12" s="182">
        <f>Baggrundsdata!AS7</f>
        <v>36.098908317136903</v>
      </c>
      <c r="AD12" s="187">
        <f>Baggrundsdata!AT12</f>
        <v>44.928451146944454</v>
      </c>
      <c r="AE12" s="187">
        <f>Baggrundsdata!AU12</f>
        <v>46.126103842566664</v>
      </c>
      <c r="AF12" s="187">
        <f>Baggrundsdata!AV12</f>
        <v>51.086575987844441</v>
      </c>
      <c r="AG12" s="187">
        <f>Baggrundsdata!AW12</f>
        <v>56.331847159966671</v>
      </c>
      <c r="AH12" s="187">
        <f>Baggrundsdata!AX12</f>
        <v>63.247793605244453</v>
      </c>
      <c r="AI12" s="187">
        <f>Baggrundsdata!AY12</f>
        <v>69.899268191933331</v>
      </c>
      <c r="AJ12" s="187">
        <f>Baggrundsdata!AZ12</f>
        <v>75.164129422900004</v>
      </c>
      <c r="AK12" s="187">
        <f>Baggrundsdata!BA12</f>
        <v>88.316166962244438</v>
      </c>
      <c r="AL12" s="187">
        <f>Baggrundsdata!BB12</f>
        <v>95.654330912455549</v>
      </c>
      <c r="AM12" s="187">
        <f>Baggrundsdata!BC12</f>
        <v>116.53905505104443</v>
      </c>
      <c r="AN12" s="185"/>
      <c r="AO12" s="185"/>
      <c r="AP12" s="185"/>
      <c r="AQ12" s="185"/>
      <c r="AR12" s="185"/>
      <c r="AS12" s="185"/>
      <c r="AT12" s="185"/>
      <c r="AU12" s="185"/>
    </row>
    <row r="13" spans="1:47" s="179" customFormat="1" x14ac:dyDescent="0.25">
      <c r="A13" s="5"/>
      <c r="B13" s="5"/>
      <c r="C13" s="5"/>
      <c r="D13" s="5"/>
      <c r="E13" s="5"/>
      <c r="F13" s="5"/>
      <c r="G13" s="5"/>
      <c r="H13" s="5"/>
      <c r="I13" s="5"/>
      <c r="J13" s="5"/>
      <c r="K13" s="10" t="str">
        <f>Baggrundsdata!K13</f>
        <v>Prognose - Vind</v>
      </c>
      <c r="L13" s="181"/>
      <c r="M13" s="182"/>
      <c r="N13" s="182"/>
      <c r="O13" s="182"/>
      <c r="P13" s="182"/>
      <c r="Q13" s="182"/>
      <c r="R13" s="182"/>
      <c r="S13" s="182"/>
      <c r="T13" s="182"/>
      <c r="U13" s="182"/>
      <c r="V13" s="182"/>
      <c r="W13" s="182"/>
      <c r="X13" s="182"/>
      <c r="Y13" s="182"/>
      <c r="Z13" s="182"/>
      <c r="AA13" s="182"/>
      <c r="AB13" s="182"/>
      <c r="AC13" s="182"/>
      <c r="AD13" s="187">
        <f>Baggrundsdata!AT13</f>
        <v>24.891898920599999</v>
      </c>
      <c r="AE13" s="187">
        <f>Baggrundsdata!AU13</f>
        <v>25.918734510199997</v>
      </c>
      <c r="AF13" s="187">
        <f>Baggrundsdata!AV13</f>
        <v>27.590985053599994</v>
      </c>
      <c r="AG13" s="187">
        <f>Baggrundsdata!AW13</f>
        <v>34.369493266000006</v>
      </c>
      <c r="AH13" s="187">
        <f>Baggrundsdata!AX13</f>
        <v>38.297091449800007</v>
      </c>
      <c r="AI13" s="187">
        <f>Baggrundsdata!AY13</f>
        <v>39.543781103900002</v>
      </c>
      <c r="AJ13" s="187">
        <f>Baggrundsdata!AZ13</f>
        <v>43.895516572299996</v>
      </c>
      <c r="AK13" s="187">
        <f>Baggrundsdata!BA13</f>
        <v>78.342655217799987</v>
      </c>
      <c r="AL13" s="187">
        <f>Baggrundsdata!BB13</f>
        <v>79.18274283540002</v>
      </c>
      <c r="AM13" s="187">
        <f>Baggrundsdata!BC13</f>
        <v>102.50743697550001</v>
      </c>
      <c r="AN13" s="185"/>
      <c r="AO13" s="185"/>
      <c r="AP13" s="185"/>
      <c r="AQ13" s="185"/>
      <c r="AR13" s="185"/>
      <c r="AS13" s="185"/>
      <c r="AT13" s="185"/>
      <c r="AU13" s="185"/>
    </row>
    <row r="14" spans="1:47" s="179" customFormat="1" x14ac:dyDescent="0.25">
      <c r="A14" s="5"/>
      <c r="B14" s="5"/>
      <c r="C14" s="5"/>
      <c r="D14" s="5"/>
      <c r="E14" s="5"/>
      <c r="F14" s="5"/>
      <c r="G14" s="5"/>
      <c r="H14" s="5"/>
      <c r="I14" s="5"/>
      <c r="J14" s="5"/>
      <c r="K14" s="10" t="str">
        <f>Baggrundsdata!K14</f>
        <v>Prognose - Sol</v>
      </c>
      <c r="L14" s="181"/>
      <c r="M14" s="182"/>
      <c r="N14" s="182"/>
      <c r="O14" s="182"/>
      <c r="P14" s="182"/>
      <c r="Q14" s="182"/>
      <c r="R14" s="182"/>
      <c r="S14" s="182"/>
      <c r="T14" s="182"/>
      <c r="U14" s="182"/>
      <c r="V14" s="182"/>
      <c r="W14" s="182"/>
      <c r="X14" s="182"/>
      <c r="Y14" s="182"/>
      <c r="Z14" s="182"/>
      <c r="AA14" s="182"/>
      <c r="AB14" s="182"/>
      <c r="AC14" s="182"/>
      <c r="AD14" s="187">
        <f>Baggrundsdata!AT14</f>
        <v>5.1466500220999976</v>
      </c>
      <c r="AE14" s="187">
        <f>Baggrundsdata!AU14</f>
        <v>9.0739293112000059</v>
      </c>
      <c r="AF14" s="187">
        <f>Baggrundsdata!AV14</f>
        <v>13.082076155899999</v>
      </c>
      <c r="AG14" s="187">
        <f>Baggrundsdata!AW14</f>
        <v>17.146507629399995</v>
      </c>
      <c r="AH14" s="187">
        <f>Baggrundsdata!AX14</f>
        <v>21.057581603099994</v>
      </c>
      <c r="AI14" s="187">
        <f>Baggrundsdata!AY14</f>
        <v>25.139842119099995</v>
      </c>
      <c r="AJ14" s="187">
        <f>Baggrundsdata!AZ14</f>
        <v>28.112399513199993</v>
      </c>
      <c r="AK14" s="187">
        <f>Baggrundsdata!BA14</f>
        <v>29.674694482900001</v>
      </c>
      <c r="AL14" s="187">
        <f>Baggrundsdata!BB14</f>
        <v>31.218777687100001</v>
      </c>
      <c r="AM14" s="187">
        <f>Baggrundsdata!BC14</f>
        <v>32.92230430719998</v>
      </c>
      <c r="AN14" s="185"/>
      <c r="AO14" s="185"/>
      <c r="AP14" s="185"/>
      <c r="AQ14" s="185"/>
      <c r="AR14" s="185"/>
      <c r="AS14" s="185"/>
      <c r="AT14" s="185"/>
      <c r="AU14" s="185"/>
    </row>
    <row r="15" spans="1:47" s="179" customFormat="1" x14ac:dyDescent="0.25">
      <c r="A15" s="5"/>
      <c r="B15" s="5"/>
      <c r="C15" s="5"/>
      <c r="D15" s="5"/>
      <c r="E15" s="5"/>
      <c r="F15" s="5"/>
      <c r="G15" s="5"/>
      <c r="H15" s="5"/>
      <c r="I15" s="5"/>
      <c r="J15" s="5"/>
      <c r="K15" s="10" t="str">
        <f>Baggrundsdata!K15</f>
        <v>Prognose - Decentrale værker</v>
      </c>
      <c r="L15" s="181"/>
      <c r="M15" s="182"/>
      <c r="N15" s="182"/>
      <c r="O15" s="182"/>
      <c r="P15" s="182"/>
      <c r="Q15" s="182"/>
      <c r="R15" s="182"/>
      <c r="S15" s="182"/>
      <c r="T15" s="182"/>
      <c r="U15" s="182"/>
      <c r="V15" s="182"/>
      <c r="W15" s="182"/>
      <c r="X15" s="182"/>
      <c r="Y15" s="182"/>
      <c r="Z15" s="182"/>
      <c r="AA15" s="182"/>
      <c r="AB15" s="182"/>
      <c r="AC15" s="182"/>
      <c r="AD15" s="187">
        <f>Baggrundsdata!AT15</f>
        <v>4.3380210212000012</v>
      </c>
      <c r="AE15" s="187">
        <f>Baggrundsdata!AU15</f>
        <v>4.6070968515000015</v>
      </c>
      <c r="AF15" s="187">
        <f>Baggrundsdata!AV15</f>
        <v>5.0957606023999986</v>
      </c>
      <c r="AG15" s="187">
        <f>Baggrundsdata!AW15</f>
        <v>4.5572823277000003</v>
      </c>
      <c r="AH15" s="187">
        <f>Baggrundsdata!AX15</f>
        <v>4.3501027455999983</v>
      </c>
      <c r="AI15" s="187">
        <f>Baggrundsdata!AY15</f>
        <v>4.0510720327000014</v>
      </c>
      <c r="AJ15" s="187">
        <f>Baggrundsdata!AZ15</f>
        <v>3.6143658565000001</v>
      </c>
      <c r="AK15" s="187">
        <f>Baggrundsdata!BA15</f>
        <v>3.2223163050000005</v>
      </c>
      <c r="AL15" s="187">
        <f>Baggrundsdata!BB15</f>
        <v>3.0492865083999998</v>
      </c>
      <c r="AM15" s="187">
        <f>Baggrundsdata!BC15</f>
        <v>2.6313277180000005</v>
      </c>
      <c r="AN15" s="185"/>
      <c r="AO15" s="185"/>
      <c r="AP15" s="185"/>
      <c r="AQ15" s="185"/>
      <c r="AR15" s="185"/>
      <c r="AS15" s="185"/>
      <c r="AT15" s="185"/>
      <c r="AU15" s="185"/>
    </row>
    <row r="16" spans="1:47" s="197" customFormat="1" ht="15.75" thickBot="1" x14ac:dyDescent="0.3">
      <c r="A16" s="5"/>
      <c r="B16" s="17"/>
      <c r="C16" s="17"/>
      <c r="D16" s="17"/>
      <c r="E16" s="17"/>
      <c r="F16" s="17"/>
      <c r="G16" s="17"/>
      <c r="H16" s="17"/>
      <c r="I16" s="17"/>
      <c r="J16" s="17"/>
      <c r="K16" s="13" t="str">
        <f>Baggrundsdata!K16</f>
        <v>Prognose - Centrale værker</v>
      </c>
      <c r="L16" s="183"/>
      <c r="M16" s="184"/>
      <c r="N16" s="184"/>
      <c r="O16" s="184"/>
      <c r="P16" s="184"/>
      <c r="Q16" s="184"/>
      <c r="R16" s="184"/>
      <c r="S16" s="184"/>
      <c r="T16" s="184"/>
      <c r="U16" s="184"/>
      <c r="V16" s="184"/>
      <c r="W16" s="184"/>
      <c r="X16" s="184"/>
      <c r="Y16" s="184"/>
      <c r="Z16" s="184"/>
      <c r="AA16" s="184"/>
      <c r="AB16" s="184"/>
      <c r="AC16" s="184"/>
      <c r="AD16" s="188">
        <f>Baggrundsdata!AT16</f>
        <v>4.4008680223999992</v>
      </c>
      <c r="AE16" s="188">
        <f>Baggrundsdata!AU16</f>
        <v>7.1852100395999994</v>
      </c>
      <c r="AF16" s="188">
        <f>Baggrundsdata!AV16</f>
        <v>7.0018398189000006</v>
      </c>
      <c r="AG16" s="188">
        <f>Baggrundsdata!AW16</f>
        <v>6.3708049129999997</v>
      </c>
      <c r="AH16" s="188">
        <f>Baggrundsdata!AX16</f>
        <v>5.9518448031000011</v>
      </c>
      <c r="AI16" s="188">
        <f>Baggrundsdata!AY16</f>
        <v>4.2406520353999992</v>
      </c>
      <c r="AJ16" s="188">
        <f>Baggrundsdata!AZ16</f>
        <v>3.4330147064999998</v>
      </c>
      <c r="AK16" s="188">
        <f>Baggrundsdata!BA16</f>
        <v>1.8649089295999997</v>
      </c>
      <c r="AL16" s="188">
        <f>Baggrundsdata!BB16</f>
        <v>1.5438609633</v>
      </c>
      <c r="AM16" s="188">
        <f>Baggrundsdata!BC16</f>
        <v>1.2030473323999997</v>
      </c>
      <c r="AN16" s="186"/>
      <c r="AO16" s="186"/>
      <c r="AP16" s="186"/>
      <c r="AQ16" s="186"/>
      <c r="AR16" s="186"/>
      <c r="AS16" s="186"/>
      <c r="AT16" s="186"/>
      <c r="AU16" s="186"/>
    </row>
    <row r="17" spans="2:47" x14ac:dyDescent="0.25">
      <c r="AB17" s="2"/>
      <c r="AC17" s="2"/>
      <c r="AD17" s="2"/>
      <c r="AE17" s="2"/>
      <c r="AF17" s="2"/>
      <c r="AG17" s="2"/>
      <c r="AH17" s="2"/>
      <c r="AI17" s="2"/>
      <c r="AJ17" s="2"/>
      <c r="AK17" s="2"/>
      <c r="AL17" s="2"/>
    </row>
    <row r="18" spans="2:47" x14ac:dyDescent="0.25">
      <c r="Y18" s="70"/>
      <c r="Z18" s="70"/>
      <c r="AB18" s="44"/>
      <c r="AC18" s="44"/>
    </row>
    <row r="19" spans="2:47" x14ac:dyDescent="0.25">
      <c r="Y19" s="70"/>
    </row>
    <row r="20" spans="2:47" x14ac:dyDescent="0.25">
      <c r="L20" s="52"/>
      <c r="M20" s="52"/>
      <c r="N20" s="52"/>
      <c r="O20" s="52"/>
      <c r="P20" s="52"/>
      <c r="Q20" s="52"/>
      <c r="R20" s="52"/>
      <c r="S20" s="52"/>
      <c r="T20" s="52"/>
      <c r="U20" s="52"/>
      <c r="V20" s="52"/>
      <c r="W20" s="52"/>
      <c r="X20" s="52"/>
    </row>
    <row r="21" spans="2:47" x14ac:dyDescent="0.25">
      <c r="L21" s="52"/>
      <c r="M21" s="52"/>
      <c r="N21" s="52"/>
      <c r="O21" s="52"/>
      <c r="P21" s="52"/>
      <c r="Q21" s="52"/>
      <c r="R21" s="52"/>
      <c r="S21" s="52"/>
      <c r="T21" s="52"/>
      <c r="U21" s="52"/>
      <c r="V21" s="52"/>
      <c r="W21" s="52"/>
      <c r="X21" s="52"/>
      <c r="AA21" s="52"/>
      <c r="AB21" s="52"/>
      <c r="AC21" s="21"/>
      <c r="AD21" s="52"/>
      <c r="AE21" s="52"/>
    </row>
    <row r="22" spans="2:47" x14ac:dyDescent="0.25">
      <c r="L22" s="73"/>
      <c r="M22" s="73"/>
      <c r="N22" s="73"/>
      <c r="O22" s="73"/>
      <c r="P22" s="73"/>
      <c r="Q22" s="73"/>
      <c r="R22" s="73"/>
      <c r="S22" s="73"/>
      <c r="T22" s="73"/>
      <c r="U22" s="73"/>
      <c r="V22" s="73"/>
      <c r="W22" s="73"/>
      <c r="X22" s="73"/>
      <c r="AA22" s="52"/>
      <c r="AB22" s="52"/>
      <c r="AC22" s="52"/>
      <c r="AD22" s="52"/>
      <c r="AE22" s="52"/>
    </row>
    <row r="23" spans="2:47" x14ac:dyDescent="0.25">
      <c r="L23" s="52"/>
      <c r="M23" s="52"/>
      <c r="N23" s="52"/>
      <c r="O23" s="52"/>
      <c r="P23" s="52"/>
      <c r="Q23" s="52"/>
      <c r="R23" s="52"/>
      <c r="S23" s="52"/>
      <c r="T23" s="52"/>
      <c r="U23" s="52"/>
      <c r="V23" s="52"/>
      <c r="W23" s="52"/>
      <c r="X23" s="52"/>
      <c r="AA23" s="52"/>
      <c r="AB23" s="52"/>
      <c r="AC23" s="52"/>
      <c r="AD23" s="52"/>
      <c r="AE23" s="52"/>
    </row>
    <row r="24" spans="2:47" x14ac:dyDescent="0.25">
      <c r="L24" s="52"/>
      <c r="M24" s="52"/>
      <c r="N24" s="52"/>
      <c r="O24" s="52"/>
      <c r="P24" s="52"/>
      <c r="Q24" s="52"/>
      <c r="R24" s="52"/>
      <c r="S24" s="52"/>
      <c r="T24" s="52"/>
      <c r="U24" s="52"/>
      <c r="V24" s="52"/>
      <c r="W24" s="52"/>
      <c r="X24" s="52"/>
      <c r="AA24" s="52"/>
      <c r="AB24" s="52"/>
      <c r="AC24" s="52"/>
      <c r="AD24" s="52"/>
      <c r="AE24" s="52"/>
    </row>
    <row r="25" spans="2:47" x14ac:dyDescent="0.25">
      <c r="AA25" s="52"/>
      <c r="AB25" s="52"/>
      <c r="AC25" s="52"/>
      <c r="AD25" s="52"/>
      <c r="AE25" s="52"/>
    </row>
    <row r="26" spans="2:47" x14ac:dyDescent="0.25">
      <c r="B26" s="221" t="str">
        <f>Baggrundsdata!B26</f>
        <v>Brændselsforbrug til el- og kraftvarmeproduktion i Danmark</v>
      </c>
      <c r="C26" s="221"/>
      <c r="D26" s="221"/>
      <c r="E26" s="221"/>
      <c r="F26" s="221"/>
      <c r="G26" s="221"/>
      <c r="H26" s="221"/>
      <c r="I26" s="221"/>
      <c r="J26" s="221"/>
      <c r="K26" s="221"/>
    </row>
    <row r="27" spans="2:47" x14ac:dyDescent="0.25">
      <c r="AC27" s="217"/>
    </row>
    <row r="28" spans="2:47" ht="15.75" thickBot="1" x14ac:dyDescent="0.3">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row>
    <row r="29" spans="2:47" ht="15.75" thickBot="1" x14ac:dyDescent="0.3">
      <c r="K29" s="96" t="str">
        <f>Baggrundsdata!K29</f>
        <v>Enhed: PJ</v>
      </c>
      <c r="L29" s="191">
        <f>Baggrundsdata!L29</f>
        <v>1990</v>
      </c>
      <c r="M29" s="191"/>
      <c r="N29" s="191"/>
      <c r="O29" s="191"/>
      <c r="P29" s="191">
        <f>Baggrundsdata!AF29</f>
        <v>2010</v>
      </c>
      <c r="Q29" s="191">
        <f>Baggrundsdata!AG29</f>
        <v>2011</v>
      </c>
      <c r="R29" s="191">
        <f>Baggrundsdata!AH29</f>
        <v>2012</v>
      </c>
      <c r="S29" s="191">
        <f>Baggrundsdata!AI29</f>
        <v>2013</v>
      </c>
      <c r="T29" s="191">
        <f>Baggrundsdata!AJ29</f>
        <v>2014</v>
      </c>
      <c r="U29" s="191">
        <f>Baggrundsdata!AK29</f>
        <v>2015</v>
      </c>
      <c r="V29" s="191">
        <f>Baggrundsdata!AL29</f>
        <v>2016</v>
      </c>
      <c r="W29" s="191">
        <f>Baggrundsdata!AM29</f>
        <v>2017</v>
      </c>
      <c r="X29" s="191">
        <f>Baggrundsdata!AN29</f>
        <v>2018</v>
      </c>
      <c r="Y29" s="191">
        <f>Baggrundsdata!AO29</f>
        <v>2019</v>
      </c>
      <c r="Z29" s="191">
        <f>Baggrundsdata!AP29</f>
        <v>2020</v>
      </c>
      <c r="AA29" s="191">
        <f>Baggrundsdata!AQ29</f>
        <v>2021</v>
      </c>
      <c r="AB29" s="191">
        <f>Baggrundsdata!AR29</f>
        <v>2022</v>
      </c>
      <c r="AC29" s="191">
        <f>Baggrundsdata!AS29</f>
        <v>2023</v>
      </c>
      <c r="AD29" s="191">
        <f>Baggrundsdata!AT29</f>
        <v>2024</v>
      </c>
      <c r="AE29" s="191">
        <f>Baggrundsdata!AU29</f>
        <v>2025</v>
      </c>
      <c r="AF29" s="191">
        <f>Baggrundsdata!AV29</f>
        <v>2026</v>
      </c>
      <c r="AG29" s="191">
        <f>Baggrundsdata!AW29</f>
        <v>2027</v>
      </c>
      <c r="AH29" s="191">
        <f>Baggrundsdata!AX29</f>
        <v>2028</v>
      </c>
      <c r="AI29" s="191">
        <f>Baggrundsdata!AY29</f>
        <v>2029</v>
      </c>
      <c r="AJ29" s="191">
        <f>Baggrundsdata!AZ29</f>
        <v>2030</v>
      </c>
      <c r="AK29" s="191">
        <f>Baggrundsdata!BA29</f>
        <v>2031</v>
      </c>
      <c r="AL29" s="191">
        <f>Baggrundsdata!BB29</f>
        <v>2032</v>
      </c>
      <c r="AM29" s="191">
        <f>Baggrundsdata!BC29</f>
        <v>2033</v>
      </c>
      <c r="AN29" s="160"/>
      <c r="AO29" s="160"/>
      <c r="AP29" s="160"/>
      <c r="AQ29" s="160"/>
      <c r="AR29" s="160"/>
      <c r="AS29" s="160"/>
      <c r="AT29" s="160"/>
      <c r="AU29" s="160"/>
    </row>
    <row r="30" spans="2:47" x14ac:dyDescent="0.25">
      <c r="K30" s="10" t="str">
        <f>Baggrundsdata!K30</f>
        <v>Kul</v>
      </c>
      <c r="L30" s="182">
        <f>Baggrundsdata!L30</f>
        <v>221.16897350993378</v>
      </c>
      <c r="M30" s="182"/>
      <c r="N30" s="182"/>
      <c r="O30" s="182"/>
      <c r="P30" s="182">
        <f>Baggrundsdata!AF30</f>
        <v>158.263367401023</v>
      </c>
      <c r="Q30" s="182">
        <f>Baggrundsdata!AG30</f>
        <v>130.515265382</v>
      </c>
      <c r="R30" s="182">
        <f>Baggrundsdata!AH30</f>
        <v>102.40694256299999</v>
      </c>
      <c r="S30" s="182">
        <f>Baggrundsdata!AI30</f>
        <v>130.03856626010841</v>
      </c>
      <c r="T30" s="182">
        <f>Baggrundsdata!AJ30</f>
        <v>102.54318937799999</v>
      </c>
      <c r="U30" s="182">
        <f>Baggrundsdata!AK30</f>
        <v>72.851160188999998</v>
      </c>
      <c r="V30" s="182">
        <f>Baggrundsdata!AL30</f>
        <v>83.895171952699997</v>
      </c>
      <c r="W30" s="182">
        <f>Baggrundsdata!AM30</f>
        <v>60.904864115999999</v>
      </c>
      <c r="X30" s="182">
        <f>Baggrundsdata!AN30</f>
        <v>61.879831477575607</v>
      </c>
      <c r="Y30" s="182">
        <f>Baggrundsdata!AO30</f>
        <v>31.697875828435883</v>
      </c>
      <c r="Z30" s="182">
        <f>Baggrundsdata!AP30</f>
        <v>28.78832492862875</v>
      </c>
      <c r="AA30" s="182">
        <f>Baggrundsdata!AQ30</f>
        <v>40.417682653977138</v>
      </c>
      <c r="AB30" s="182">
        <f>Baggrundsdata!AR30</f>
        <v>39.69041799668215</v>
      </c>
      <c r="AC30" s="182">
        <f>Baggrundsdata!AS30</f>
        <v>24.355140667613103</v>
      </c>
      <c r="AD30" s="179"/>
      <c r="AE30" s="179"/>
      <c r="AF30" s="179"/>
      <c r="AG30" s="179"/>
      <c r="AH30" s="179"/>
      <c r="AI30" s="179"/>
      <c r="AJ30" s="179"/>
      <c r="AK30" s="179"/>
      <c r="AL30" s="179"/>
      <c r="AM30" s="179"/>
    </row>
    <row r="31" spans="2:47" x14ac:dyDescent="0.25">
      <c r="K31" s="10" t="str">
        <f>Baggrundsdata!K31</f>
        <v>Naturgas</v>
      </c>
      <c r="L31" s="182">
        <f>Baggrundsdata!L31</f>
        <v>7.0509619145549518</v>
      </c>
      <c r="M31" s="182"/>
      <c r="N31" s="182"/>
      <c r="O31" s="182"/>
      <c r="P31" s="182">
        <f>Baggrundsdata!AF31</f>
        <v>78.252042686610793</v>
      </c>
      <c r="Q31" s="182">
        <f>Baggrundsdata!AG31</f>
        <v>59.098133923785987</v>
      </c>
      <c r="R31" s="182">
        <f>Baggrundsdata!AH31</f>
        <v>47.589913203000009</v>
      </c>
      <c r="S31" s="182">
        <f>Baggrundsdata!AI31</f>
        <v>37.166873660954188</v>
      </c>
      <c r="T31" s="182">
        <f>Baggrundsdata!AJ31</f>
        <v>24.358048126757055</v>
      </c>
      <c r="U31" s="182">
        <f>Baggrundsdata!AK31</f>
        <v>22.2277514756165</v>
      </c>
      <c r="V31" s="182">
        <f>Baggrundsdata!AL31</f>
        <v>25.838221408857599</v>
      </c>
      <c r="W31" s="182">
        <f>Baggrundsdata!AM31</f>
        <v>23.524711212414591</v>
      </c>
      <c r="X31" s="182">
        <f>Baggrundsdata!AN31</f>
        <v>22.978073365962988</v>
      </c>
      <c r="Y31" s="182">
        <f>Baggrundsdata!AO31</f>
        <v>22.46255717604857</v>
      </c>
      <c r="Z31" s="182">
        <f>Baggrundsdata!AP31</f>
        <v>14.172389881877415</v>
      </c>
      <c r="AA31" s="182">
        <f>Baggrundsdata!AQ31</f>
        <v>16.78493950713704</v>
      </c>
      <c r="AB31" s="182">
        <f>Baggrundsdata!AR31</f>
        <v>11.629425024742533</v>
      </c>
      <c r="AC31" s="182">
        <f>Baggrundsdata!AS31</f>
        <v>11.613147771935985</v>
      </c>
      <c r="AD31" s="179"/>
      <c r="AE31" s="179"/>
      <c r="AF31" s="179"/>
      <c r="AG31" s="179"/>
      <c r="AH31" s="179"/>
      <c r="AI31" s="179"/>
      <c r="AJ31" s="179"/>
      <c r="AK31" s="179"/>
      <c r="AL31" s="179"/>
      <c r="AM31" s="179"/>
    </row>
    <row r="32" spans="2:47" x14ac:dyDescent="0.25">
      <c r="K32" s="10" t="str">
        <f>Baggrundsdata!K32</f>
        <v>Olie</v>
      </c>
      <c r="L32" s="182">
        <f>Baggrundsdata!L32</f>
        <v>9.8163094736842105</v>
      </c>
      <c r="M32" s="182"/>
      <c r="N32" s="182"/>
      <c r="O32" s="182"/>
      <c r="P32" s="182">
        <f>Baggrundsdata!AF32</f>
        <v>9.3592467808209996</v>
      </c>
      <c r="Q32" s="182">
        <f>Baggrundsdata!AG32</f>
        <v>6.318685185339465</v>
      </c>
      <c r="R32" s="182">
        <f>Baggrundsdata!AH32</f>
        <v>5.462060254999999</v>
      </c>
      <c r="S32" s="182">
        <f>Baggrundsdata!AI32</f>
        <v>2.997397823017212</v>
      </c>
      <c r="T32" s="182">
        <f>Baggrundsdata!AJ32</f>
        <v>2.3761320029999999</v>
      </c>
      <c r="U32" s="182">
        <f>Baggrundsdata!AK32</f>
        <v>3.1087548219999999</v>
      </c>
      <c r="V32" s="182">
        <f>Baggrundsdata!AL32</f>
        <v>3.3003063528299998</v>
      </c>
      <c r="W32" s="182">
        <f>Baggrundsdata!AM32</f>
        <v>3.0755476586699664</v>
      </c>
      <c r="X32" s="182">
        <f>Baggrundsdata!AN32</f>
        <v>1.9979698397124384</v>
      </c>
      <c r="Y32" s="182">
        <f>Baggrundsdata!AO32</f>
        <v>1.6617006368332858</v>
      </c>
      <c r="Z32" s="182">
        <f>Baggrundsdata!AP32</f>
        <v>1.6827863353100723</v>
      </c>
      <c r="AA32" s="182">
        <f>Baggrundsdata!AQ32</f>
        <v>1.5626863206788568</v>
      </c>
      <c r="AB32" s="182">
        <f>Baggrundsdata!AR32</f>
        <v>2.3419468512654471</v>
      </c>
      <c r="AC32" s="182">
        <f>Baggrundsdata!AS32</f>
        <v>1.3787242302817717</v>
      </c>
      <c r="AD32" s="179"/>
      <c r="AE32" s="179"/>
      <c r="AF32" s="179"/>
      <c r="AG32" s="179"/>
      <c r="AH32" s="179"/>
      <c r="AI32" s="179"/>
      <c r="AJ32" s="179"/>
      <c r="AK32" s="179"/>
      <c r="AL32" s="179"/>
      <c r="AM32" s="179"/>
    </row>
    <row r="33" spans="11:47" x14ac:dyDescent="0.25">
      <c r="K33" s="10" t="str">
        <f>Baggrundsdata!K34</f>
        <v>Affald</v>
      </c>
      <c r="L33" s="182">
        <f>Baggrundsdata!L34</f>
        <v>1.5574085122807015</v>
      </c>
      <c r="M33" s="182"/>
      <c r="N33" s="182"/>
      <c r="O33" s="182"/>
      <c r="P33" s="182">
        <f>Baggrundsdata!AF34</f>
        <v>32.555228913742219</v>
      </c>
      <c r="Q33" s="182">
        <f>Baggrundsdata!AG34</f>
        <v>32.780274065</v>
      </c>
      <c r="R33" s="182">
        <f>Baggrundsdata!AH34</f>
        <v>34.817604777999996</v>
      </c>
      <c r="S33" s="182">
        <f>Baggrundsdata!AI34</f>
        <v>33.475961853999998</v>
      </c>
      <c r="T33" s="182">
        <f>Baggrundsdata!AJ34</f>
        <v>35.221934752999999</v>
      </c>
      <c r="U33" s="182">
        <f>Baggrundsdata!AK34</f>
        <v>35.062415549000001</v>
      </c>
      <c r="V33" s="182">
        <f>Baggrundsdata!AL34</f>
        <v>34.938396736000001</v>
      </c>
      <c r="W33" s="182">
        <f>Baggrundsdata!AM34</f>
        <v>32.883691352</v>
      </c>
      <c r="X33" s="182">
        <f>Baggrundsdata!AN34</f>
        <v>34.164732113000007</v>
      </c>
      <c r="Y33" s="182">
        <f>Baggrundsdata!AO34</f>
        <v>35.657633488600005</v>
      </c>
      <c r="Z33" s="182">
        <f>Baggrundsdata!AP34</f>
        <v>35.906116204799993</v>
      </c>
      <c r="AA33" s="182">
        <f>Baggrundsdata!AQ34</f>
        <v>34.86497484620002</v>
      </c>
      <c r="AB33" s="182">
        <f>Baggrundsdata!AR34</f>
        <v>34.848395790600001</v>
      </c>
      <c r="AC33" s="182">
        <f>Baggrundsdata!AS34</f>
        <v>34.010544977813716</v>
      </c>
      <c r="AD33" s="179"/>
      <c r="AE33" s="179"/>
      <c r="AF33" s="179"/>
      <c r="AG33" s="179"/>
      <c r="AH33" s="179"/>
      <c r="AI33" s="179"/>
      <c r="AJ33" s="179"/>
      <c r="AK33" s="179"/>
      <c r="AL33" s="179"/>
      <c r="AM33" s="179"/>
    </row>
    <row r="34" spans="11:47" ht="15.75" thickBot="1" x14ac:dyDescent="0.3">
      <c r="K34" s="13" t="str">
        <f>Baggrundsdata!K35</f>
        <v>Biobrændsel</v>
      </c>
      <c r="L34" s="184">
        <f>Baggrundsdata!L35</f>
        <v>0.84586868825935457</v>
      </c>
      <c r="M34" s="184"/>
      <c r="N34" s="184"/>
      <c r="O34" s="184"/>
      <c r="P34" s="184">
        <f>Baggrundsdata!AF35</f>
        <v>44.808063771472426</v>
      </c>
      <c r="Q34" s="184">
        <f>Baggrundsdata!AG35</f>
        <v>41.68540459712441</v>
      </c>
      <c r="R34" s="184">
        <f>Baggrundsdata!AH35</f>
        <v>44.103320776411763</v>
      </c>
      <c r="S34" s="184">
        <f>Baggrundsdata!AI35</f>
        <v>44.780753438382362</v>
      </c>
      <c r="T34" s="184">
        <f>Baggrundsdata!AJ35</f>
        <v>45.682162646055289</v>
      </c>
      <c r="U34" s="184">
        <f>Baggrundsdata!AK35</f>
        <v>43.688727001829676</v>
      </c>
      <c r="V34" s="184">
        <f>Baggrundsdata!AL35</f>
        <v>50.115287484411773</v>
      </c>
      <c r="W34" s="184">
        <f>Baggrundsdata!AM35</f>
        <v>66.028610637801734</v>
      </c>
      <c r="X34" s="184">
        <f>Baggrundsdata!AN35</f>
        <v>65.314298979595335</v>
      </c>
      <c r="Y34" s="184">
        <f>Baggrundsdata!AO35</f>
        <v>67.080736723733722</v>
      </c>
      <c r="Z34" s="184">
        <f>Baggrundsdata!AP35</f>
        <v>70.331689843543458</v>
      </c>
      <c r="AA34" s="184">
        <f>Baggrundsdata!AQ35</f>
        <v>93.201625470568956</v>
      </c>
      <c r="AB34" s="184">
        <f>Baggrundsdata!AR35</f>
        <v>79.78810062742653</v>
      </c>
      <c r="AC34" s="184">
        <f>Baggrundsdata!AS35</f>
        <v>74.065861309633632</v>
      </c>
      <c r="AD34" s="180"/>
      <c r="AE34" s="180"/>
      <c r="AF34" s="180"/>
      <c r="AG34" s="180"/>
      <c r="AH34" s="180"/>
      <c r="AI34" s="180"/>
      <c r="AJ34" s="180"/>
      <c r="AK34" s="180"/>
      <c r="AL34" s="180"/>
      <c r="AM34" s="180"/>
      <c r="AN34" s="76"/>
      <c r="AO34" s="76"/>
      <c r="AP34" s="76"/>
      <c r="AQ34" s="76"/>
      <c r="AR34" s="76"/>
      <c r="AS34" s="76"/>
      <c r="AT34" s="76"/>
      <c r="AU34" s="76"/>
    </row>
    <row r="35" spans="11:47" x14ac:dyDescent="0.25">
      <c r="K35" s="10" t="str">
        <f>Baggrundsdata!K36</f>
        <v>Prognose - Kul</v>
      </c>
      <c r="L35" s="179"/>
      <c r="M35" s="179"/>
      <c r="N35" s="179"/>
      <c r="O35" s="179"/>
      <c r="P35" s="179"/>
      <c r="Q35" s="179"/>
      <c r="R35" s="179"/>
      <c r="S35" s="179"/>
      <c r="T35" s="179"/>
      <c r="U35" s="179"/>
      <c r="V35" s="179"/>
      <c r="W35" s="179"/>
      <c r="X35" s="179"/>
      <c r="Y35" s="179"/>
      <c r="Z35" s="179"/>
      <c r="AA35" s="179"/>
      <c r="AB35" s="179"/>
      <c r="AC35" s="179"/>
      <c r="AD35" s="192">
        <f>Baggrundsdata!AT36</f>
        <v>6.6060838000000004</v>
      </c>
      <c r="AE35" s="192">
        <f>Baggrundsdata!AU36</f>
        <v>6.4476456005999996</v>
      </c>
      <c r="AF35" s="192">
        <f>Baggrundsdata!AV36</f>
        <v>5.5268146045000011</v>
      </c>
      <c r="AG35" s="192">
        <f>Baggrundsdata!AW36</f>
        <v>4.3819496022999997</v>
      </c>
      <c r="AH35" s="192">
        <f>Baggrundsdata!AX36</f>
        <v>4.0132497999999996</v>
      </c>
      <c r="AI35" s="192">
        <f>Baggrundsdata!AY36</f>
        <v>1.6121699999999999E-2</v>
      </c>
      <c r="AJ35" s="192">
        <f>Baggrundsdata!AZ36</f>
        <v>1.3765900000000001E-2</v>
      </c>
      <c r="AK35" s="192">
        <f>Baggrundsdata!BA36</f>
        <v>1.24846E-2</v>
      </c>
      <c r="AL35" s="192">
        <f>Baggrundsdata!BB36</f>
        <v>1.0830600000000001E-2</v>
      </c>
      <c r="AM35" s="192">
        <f>Baggrundsdata!BC36</f>
        <v>1.0144800000000001E-2</v>
      </c>
      <c r="AN35" s="189"/>
      <c r="AO35" s="189"/>
      <c r="AP35" s="189"/>
      <c r="AQ35" s="189"/>
      <c r="AR35" s="142"/>
      <c r="AS35" s="142"/>
      <c r="AT35" s="142"/>
      <c r="AU35" s="142"/>
    </row>
    <row r="36" spans="11:47" x14ac:dyDescent="0.25">
      <c r="K36" s="10" t="str">
        <f>Baggrundsdata!K37</f>
        <v>Prognose - Naturgas</v>
      </c>
      <c r="L36" s="179"/>
      <c r="M36" s="179"/>
      <c r="N36" s="179"/>
      <c r="O36" s="179"/>
      <c r="P36" s="179"/>
      <c r="Q36" s="179"/>
      <c r="R36" s="179"/>
      <c r="S36" s="179"/>
      <c r="T36" s="179"/>
      <c r="U36" s="179"/>
      <c r="V36" s="179"/>
      <c r="W36" s="179"/>
      <c r="X36" s="179"/>
      <c r="Y36" s="179"/>
      <c r="Z36" s="179"/>
      <c r="AA36" s="179"/>
      <c r="AB36" s="179"/>
      <c r="AC36" s="179"/>
      <c r="AD36" s="192">
        <f>Baggrundsdata!AT37</f>
        <v>12.003470849199998</v>
      </c>
      <c r="AE36" s="192">
        <f>Baggrundsdata!AU37</f>
        <v>12.414918437500004</v>
      </c>
      <c r="AF36" s="192">
        <f>Baggrundsdata!AV37</f>
        <v>17.669336149099998</v>
      </c>
      <c r="AG36" s="192">
        <f>Baggrundsdata!AW37</f>
        <v>12.329891852700001</v>
      </c>
      <c r="AH36" s="192">
        <f>Baggrundsdata!AX37</f>
        <v>8.6029550523000005</v>
      </c>
      <c r="AI36" s="192">
        <f>Baggrundsdata!AY37</f>
        <v>7.4465393407000011</v>
      </c>
      <c r="AJ36" s="192">
        <f>Baggrundsdata!AZ37</f>
        <v>5.908561785999999</v>
      </c>
      <c r="AK36" s="192">
        <f>Baggrundsdata!BA37</f>
        <v>4.6176091895999996</v>
      </c>
      <c r="AL36" s="192">
        <f>Baggrundsdata!BB37</f>
        <v>4.8123219678999991</v>
      </c>
      <c r="AM36" s="192">
        <f>Baggrundsdata!BC37</f>
        <v>4.9012351139999994</v>
      </c>
      <c r="AN36" s="189"/>
      <c r="AO36" s="189"/>
      <c r="AP36" s="189"/>
      <c r="AQ36" s="189"/>
      <c r="AR36" s="142"/>
      <c r="AS36" s="142"/>
      <c r="AT36" s="142"/>
      <c r="AU36" s="142"/>
    </row>
    <row r="37" spans="11:47" x14ac:dyDescent="0.25">
      <c r="K37" s="10" t="str">
        <f>Baggrundsdata!K38</f>
        <v>Prognose - Olie</v>
      </c>
      <c r="L37" s="179"/>
      <c r="M37" s="179"/>
      <c r="N37" s="179"/>
      <c r="O37" s="179"/>
      <c r="P37" s="179"/>
      <c r="Q37" s="179"/>
      <c r="R37" s="179"/>
      <c r="S37" s="179"/>
      <c r="T37" s="179"/>
      <c r="U37" s="179"/>
      <c r="V37" s="179"/>
      <c r="W37" s="179"/>
      <c r="X37" s="179"/>
      <c r="Y37" s="179"/>
      <c r="Z37" s="179"/>
      <c r="AA37" s="179"/>
      <c r="AB37" s="179"/>
      <c r="AC37" s="179"/>
      <c r="AD37" s="192">
        <f>Baggrundsdata!AT38</f>
        <v>1.5395188268</v>
      </c>
      <c r="AE37" s="192">
        <f>Baggrundsdata!AU38</f>
        <v>2.5658209527999998</v>
      </c>
      <c r="AF37" s="192">
        <f>Baggrundsdata!AV38</f>
        <v>1.2307608564999999</v>
      </c>
      <c r="AG37" s="192">
        <f>Baggrundsdata!AW38</f>
        <v>1.1646443591999998</v>
      </c>
      <c r="AH37" s="192">
        <f>Baggrundsdata!AX38</f>
        <v>1.0504353891999998</v>
      </c>
      <c r="AI37" s="192">
        <f>Baggrundsdata!AY38</f>
        <v>0.67960077559999998</v>
      </c>
      <c r="AJ37" s="192">
        <f>Baggrundsdata!AZ38</f>
        <v>0.70061401210000018</v>
      </c>
      <c r="AK37" s="192">
        <f>Baggrundsdata!BA38</f>
        <v>0.35371038269999999</v>
      </c>
      <c r="AL37" s="192">
        <f>Baggrundsdata!BB38</f>
        <v>0.36469335429999994</v>
      </c>
      <c r="AM37" s="192">
        <f>Baggrundsdata!BC38</f>
        <v>0.33185041100000001</v>
      </c>
      <c r="AN37" s="189"/>
      <c r="AO37" s="189"/>
      <c r="AP37" s="189"/>
      <c r="AQ37" s="189"/>
      <c r="AR37" s="142"/>
      <c r="AS37" s="142"/>
      <c r="AT37" s="142"/>
      <c r="AU37" s="142"/>
    </row>
    <row r="38" spans="11:47" x14ac:dyDescent="0.25">
      <c r="K38" s="10" t="str">
        <f>Baggrundsdata!K40</f>
        <v>Prognose - Affald</v>
      </c>
      <c r="L38" s="179"/>
      <c r="M38" s="179"/>
      <c r="N38" s="179"/>
      <c r="O38" s="179"/>
      <c r="P38" s="179"/>
      <c r="Q38" s="179"/>
      <c r="R38" s="179"/>
      <c r="S38" s="179"/>
      <c r="T38" s="179"/>
      <c r="U38" s="179"/>
      <c r="V38" s="179"/>
      <c r="W38" s="179"/>
      <c r="X38" s="179"/>
      <c r="Y38" s="179"/>
      <c r="Z38" s="179"/>
      <c r="AA38" s="179"/>
      <c r="AB38" s="179"/>
      <c r="AC38" s="179"/>
      <c r="AD38" s="192">
        <f>Baggrundsdata!AT40</f>
        <v>35.618300636099995</v>
      </c>
      <c r="AE38" s="192">
        <f>Baggrundsdata!AU40</f>
        <v>33.211831143199994</v>
      </c>
      <c r="AF38" s="192">
        <f>Baggrundsdata!AV40</f>
        <v>32.541343490300001</v>
      </c>
      <c r="AG38" s="192">
        <f>Baggrundsdata!AW40</f>
        <v>31.709005523899997</v>
      </c>
      <c r="AH38" s="192">
        <f>Baggrundsdata!AX40</f>
        <v>31.542730839299992</v>
      </c>
      <c r="AI38" s="192">
        <f>Baggrundsdata!AY40</f>
        <v>31.049536653000001</v>
      </c>
      <c r="AJ38" s="192">
        <f>Baggrundsdata!AZ40</f>
        <v>28.278477039000006</v>
      </c>
      <c r="AK38" s="192">
        <f>Baggrundsdata!BA40</f>
        <v>26.517078205200001</v>
      </c>
      <c r="AL38" s="192">
        <f>Baggrundsdata!BB40</f>
        <v>25.346937023900004</v>
      </c>
      <c r="AM38" s="192">
        <f>Baggrundsdata!BC40</f>
        <v>23.974095089399999</v>
      </c>
      <c r="AN38" s="189"/>
      <c r="AO38" s="189"/>
      <c r="AP38" s="189"/>
      <c r="AQ38" s="189"/>
      <c r="AR38" s="142"/>
      <c r="AS38" s="142"/>
      <c r="AT38" s="142"/>
      <c r="AU38" s="142"/>
    </row>
    <row r="39" spans="11:47" ht="15.75" thickBot="1" x14ac:dyDescent="0.3">
      <c r="K39" s="13" t="str">
        <f>Baggrundsdata!K41</f>
        <v>Prognose - Biobrændsel</v>
      </c>
      <c r="L39" s="180"/>
      <c r="M39" s="180"/>
      <c r="N39" s="180"/>
      <c r="O39" s="180"/>
      <c r="P39" s="180"/>
      <c r="Q39" s="180"/>
      <c r="R39" s="180"/>
      <c r="S39" s="180"/>
      <c r="T39" s="180"/>
      <c r="U39" s="180"/>
      <c r="V39" s="180"/>
      <c r="W39" s="180"/>
      <c r="X39" s="180"/>
      <c r="Y39" s="180"/>
      <c r="Z39" s="180"/>
      <c r="AA39" s="180"/>
      <c r="AB39" s="180"/>
      <c r="AC39" s="180"/>
      <c r="AD39" s="193">
        <f>Baggrundsdata!AT41</f>
        <v>74.344006111900029</v>
      </c>
      <c r="AE39" s="193">
        <f>Baggrundsdata!AU41</f>
        <v>98.849155535899996</v>
      </c>
      <c r="AF39" s="193">
        <f>Baggrundsdata!AV41</f>
        <v>95.603112861000014</v>
      </c>
      <c r="AG39" s="193">
        <f>Baggrundsdata!AW41</f>
        <v>91.396678388600009</v>
      </c>
      <c r="AH39" s="193">
        <f>Baggrundsdata!AX41</f>
        <v>89.087234250199998</v>
      </c>
      <c r="AI39" s="193">
        <f>Baggrundsdata!AY41</f>
        <v>73.970441843600014</v>
      </c>
      <c r="AJ39" s="193">
        <f>Baggrundsdata!AZ41</f>
        <v>63.025363248299982</v>
      </c>
      <c r="AK39" s="193">
        <f>Baggrundsdata!BA41</f>
        <v>43.811762980400005</v>
      </c>
      <c r="AL39" s="193">
        <f>Baggrundsdata!BB41</f>
        <v>38.090804735100001</v>
      </c>
      <c r="AM39" s="193">
        <f>Baggrundsdata!BC41</f>
        <v>30.164464867299994</v>
      </c>
      <c r="AN39" s="190"/>
      <c r="AO39" s="190"/>
      <c r="AP39" s="190"/>
      <c r="AQ39" s="190"/>
      <c r="AR39" s="144"/>
      <c r="AS39" s="144"/>
      <c r="AT39" s="144"/>
      <c r="AU39" s="144"/>
    </row>
    <row r="40" spans="11:47" x14ac:dyDescent="0.25">
      <c r="AD40" s="5" t="str">
        <f>Baggrundsdata!AT42</f>
        <v>Kommentar til redegørelsen: Der er usikkerhed forbundet med i hvor høj grad kulkraftværkerne kan skifte til olie, som med de store usikkerheder der ligger i markedet, påvirker både olie og gasforbruget.</v>
      </c>
    </row>
    <row r="41" spans="11:47" x14ac:dyDescent="0.25">
      <c r="AB41" s="21"/>
      <c r="AD41" s="5" t="str">
        <f>Baggrundsdata!AT43</f>
        <v>Kommentar: Prognosen for CO2 udledningen er inklusiv opstart men eksklusiv spidslast (ligesom for brændselsforbruget).</v>
      </c>
    </row>
    <row r="48" spans="11:47" x14ac:dyDescent="0.25">
      <c r="AC48" s="21"/>
      <c r="AD48" s="21"/>
    </row>
    <row r="49" spans="2:50" x14ac:dyDescent="0.25">
      <c r="B49" s="221" t="str">
        <f>Baggrundsdata!B49</f>
        <v>Estimeret CO2-udledning fordelt på brændselstype i Danmark for brændsler brugt til el- og kraftvarmeproduktion</v>
      </c>
      <c r="C49" s="221"/>
      <c r="D49" s="221"/>
      <c r="E49" s="221"/>
      <c r="F49" s="221"/>
      <c r="G49" s="221"/>
      <c r="H49" s="221"/>
      <c r="I49" s="221"/>
      <c r="J49" s="221"/>
      <c r="K49" s="221"/>
    </row>
    <row r="50" spans="2:50" x14ac:dyDescent="0.25">
      <c r="L50" s="165"/>
      <c r="AB50" s="21"/>
      <c r="AC50" s="21"/>
    </row>
    <row r="51" spans="2:50" ht="15.75" thickBot="1" x14ac:dyDescent="0.3">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X51" s="165"/>
    </row>
    <row r="52" spans="2:50" ht="15.75" thickBot="1" x14ac:dyDescent="0.3">
      <c r="K52" s="137" t="str">
        <f>Baggrundsdata!K52</f>
        <v>Enhed: mio. ton CO2</v>
      </c>
      <c r="L52" s="206">
        <f>Baggrundsdata!L52</f>
        <v>1990</v>
      </c>
      <c r="M52" s="206"/>
      <c r="N52" s="206"/>
      <c r="O52" s="206"/>
      <c r="P52" s="206">
        <f>Baggrundsdata!AF52</f>
        <v>2010</v>
      </c>
      <c r="Q52" s="206">
        <f>Baggrundsdata!AG52</f>
        <v>2011</v>
      </c>
      <c r="R52" s="206">
        <f>Baggrundsdata!AH52</f>
        <v>2012</v>
      </c>
      <c r="S52" s="206">
        <f>Baggrundsdata!AI52</f>
        <v>2013</v>
      </c>
      <c r="T52" s="206">
        <f>Baggrundsdata!AJ52</f>
        <v>2014</v>
      </c>
      <c r="U52" s="206">
        <f>Baggrundsdata!AK52</f>
        <v>2015</v>
      </c>
      <c r="V52" s="206">
        <f>Baggrundsdata!AL52</f>
        <v>2016</v>
      </c>
      <c r="W52" s="206">
        <f>Baggrundsdata!AM52</f>
        <v>2017</v>
      </c>
      <c r="X52" s="206">
        <f>Baggrundsdata!AN52</f>
        <v>2018</v>
      </c>
      <c r="Y52" s="206">
        <f>Baggrundsdata!AO52</f>
        <v>2019</v>
      </c>
      <c r="Z52" s="206">
        <f>Baggrundsdata!AP52</f>
        <v>2020</v>
      </c>
      <c r="AA52" s="206">
        <f>Baggrundsdata!AQ52</f>
        <v>2021</v>
      </c>
      <c r="AB52" s="206">
        <f>Baggrundsdata!AR52</f>
        <v>2022</v>
      </c>
      <c r="AC52" s="206">
        <f>Baggrundsdata!AS52</f>
        <v>2023</v>
      </c>
      <c r="AD52" s="206">
        <f>Baggrundsdata!AT52</f>
        <v>2024</v>
      </c>
      <c r="AE52" s="206">
        <f>Baggrundsdata!AU52</f>
        <v>2025</v>
      </c>
      <c r="AF52" s="206">
        <f>Baggrundsdata!AV52</f>
        <v>2026</v>
      </c>
      <c r="AG52" s="206">
        <f>Baggrundsdata!AW52</f>
        <v>2027</v>
      </c>
      <c r="AH52" s="206">
        <f>Baggrundsdata!AX52</f>
        <v>2028</v>
      </c>
      <c r="AI52" s="206">
        <f>Baggrundsdata!AY52</f>
        <v>2029</v>
      </c>
      <c r="AJ52" s="206">
        <f>Baggrundsdata!AZ52</f>
        <v>2030</v>
      </c>
      <c r="AK52" s="206">
        <f>Baggrundsdata!BA52</f>
        <v>2031</v>
      </c>
      <c r="AL52" s="206">
        <f>Baggrundsdata!BB52</f>
        <v>2032</v>
      </c>
      <c r="AM52" s="206">
        <f>Baggrundsdata!BC52</f>
        <v>2033</v>
      </c>
      <c r="AN52" s="164"/>
      <c r="AO52" s="164"/>
      <c r="AP52" s="164"/>
      <c r="AQ52" s="164"/>
      <c r="AR52" s="164"/>
      <c r="AS52" s="164"/>
      <c r="AT52" s="164"/>
      <c r="AU52" s="164"/>
      <c r="AX52" s="165"/>
    </row>
    <row r="53" spans="2:50" x14ac:dyDescent="0.25">
      <c r="K53" s="200" t="str">
        <f>Baggrundsdata!K53</f>
        <v>Kul</v>
      </c>
      <c r="L53" s="202">
        <f>Baggrundsdata!L53</f>
        <v>20.818635476490066</v>
      </c>
      <c r="M53" s="202"/>
      <c r="N53" s="202"/>
      <c r="O53" s="202"/>
      <c r="P53" s="202">
        <f>Baggrundsdata!AF53</f>
        <v>14.897330773458295</v>
      </c>
      <c r="Q53" s="202">
        <f>Baggrundsdata!AG53</f>
        <v>12.285401930407659</v>
      </c>
      <c r="R53" s="202">
        <f>Baggrundsdata!AH53</f>
        <v>9.6395655034551897</v>
      </c>
      <c r="S53" s="202">
        <f>Baggrundsdata!AI53</f>
        <v>12.240530242064004</v>
      </c>
      <c r="T53" s="202">
        <f>Baggrundsdata!AJ53</f>
        <v>9.6523904161511389</v>
      </c>
      <c r="U53" s="202">
        <f>Baggrundsdata!AK53</f>
        <v>6.857479708590569</v>
      </c>
      <c r="V53" s="202">
        <f>Baggrundsdata!AL53</f>
        <v>7.8970525359076502</v>
      </c>
      <c r="W53" s="202">
        <f>Baggrundsdata!AM53</f>
        <v>5.7329748592390795</v>
      </c>
      <c r="X53" s="202">
        <f>Baggrundsdata!AN53</f>
        <v>5.8754899987958042</v>
      </c>
      <c r="Y53" s="202">
        <f>Baggrundsdata!AO53</f>
        <v>3.0097133099099871</v>
      </c>
      <c r="Z53" s="202">
        <f>Baggrundsdata!AP53</f>
        <v>2.7098450255318243</v>
      </c>
      <c r="AA53" s="202">
        <f>Baggrundsdata!AQ53</f>
        <v>3.8073348166676642</v>
      </c>
      <c r="AB53" s="202">
        <f>Baggrundsdata!AR53</f>
        <v>3.7285178666083212</v>
      </c>
      <c r="AC53" s="202">
        <f>Baggrundsdata!AS53</f>
        <v>2.301804344496114</v>
      </c>
      <c r="AD53" s="202"/>
      <c r="AE53" s="202"/>
      <c r="AF53" s="202"/>
      <c r="AG53" s="202"/>
      <c r="AH53" s="202"/>
      <c r="AI53" s="202"/>
      <c r="AJ53" s="202"/>
      <c r="AK53" s="202"/>
      <c r="AL53" s="202"/>
      <c r="AM53" s="202"/>
      <c r="AN53" s="21"/>
      <c r="AO53" s="21"/>
      <c r="AP53" s="21"/>
      <c r="AQ53" s="21"/>
      <c r="AR53" s="21"/>
      <c r="AS53" s="21"/>
      <c r="AT53" s="21"/>
      <c r="AU53" s="21"/>
      <c r="AX53" s="165"/>
    </row>
    <row r="54" spans="2:50" x14ac:dyDescent="0.25">
      <c r="K54" s="200" t="str">
        <f>Baggrundsdata!K54</f>
        <v>Naturgas</v>
      </c>
      <c r="L54" s="202">
        <f>Baggrundsdata!L54</f>
        <v>0.39866138664893697</v>
      </c>
      <c r="M54" s="202"/>
      <c r="N54" s="202"/>
      <c r="O54" s="202"/>
      <c r="P54" s="202">
        <f>Baggrundsdata!AF54</f>
        <v>4.4243704935009749</v>
      </c>
      <c r="Q54" s="202">
        <f>Baggrundsdata!AG54</f>
        <v>3.34140849205086</v>
      </c>
      <c r="R54" s="202">
        <f>Baggrundsdata!AH54</f>
        <v>2.6907336924976204</v>
      </c>
      <c r="S54" s="202">
        <f>Baggrundsdata!AI54</f>
        <v>2.1014150367903497</v>
      </c>
      <c r="T54" s="202">
        <f>Baggrundsdata!AJ54</f>
        <v>1.3772040410868438</v>
      </c>
      <c r="U54" s="202">
        <f>Baggrundsdata!AK54</f>
        <v>1.2567570684313569</v>
      </c>
      <c r="V54" s="202">
        <f>Baggrundsdata!AL54</f>
        <v>1.4608930384568086</v>
      </c>
      <c r="W54" s="202">
        <f>Baggrundsdata!AM54</f>
        <v>1.330087171949921</v>
      </c>
      <c r="X54" s="202">
        <f>Baggrundsdata!AN54</f>
        <v>1.3105171840095751</v>
      </c>
      <c r="Y54" s="202">
        <f>Baggrundsdata!AO54</f>
        <v>1.2811689880739239</v>
      </c>
      <c r="Z54" s="202">
        <f>Baggrundsdata!AP54</f>
        <v>0.80114170568245069</v>
      </c>
      <c r="AA54" s="202">
        <f>Baggrundsdata!AQ54</f>
        <v>0.93440021585167987</v>
      </c>
      <c r="AB54" s="202">
        <f>Baggrundsdata!AR54</f>
        <v>0.54064350881228884</v>
      </c>
      <c r="AC54" s="202">
        <f>Baggrundsdata!AS54</f>
        <v>0.65509720698903773</v>
      </c>
      <c r="AD54" s="202"/>
      <c r="AE54" s="202"/>
      <c r="AF54" s="202"/>
      <c r="AG54" s="202"/>
      <c r="AH54" s="202"/>
      <c r="AI54" s="202"/>
      <c r="AJ54" s="202"/>
      <c r="AK54" s="202"/>
      <c r="AL54" s="202"/>
      <c r="AM54" s="202"/>
      <c r="AN54" s="21"/>
      <c r="AO54" s="21"/>
      <c r="AP54" s="21"/>
      <c r="AQ54" s="21"/>
      <c r="AR54" s="21"/>
      <c r="AS54" s="21"/>
      <c r="AT54" s="21"/>
      <c r="AU54" s="21"/>
      <c r="AX54" s="165"/>
    </row>
    <row r="55" spans="2:50" x14ac:dyDescent="0.25">
      <c r="K55" s="200" t="str">
        <f>Baggrundsdata!K55</f>
        <v>Olie</v>
      </c>
      <c r="L55" s="202">
        <f>Baggrundsdata!L55</f>
        <v>0.72738853199999998</v>
      </c>
      <c r="M55" s="202"/>
      <c r="N55" s="202"/>
      <c r="O55" s="202"/>
      <c r="P55" s="202">
        <f>Baggrundsdata!AF55</f>
        <v>0.69352018645883606</v>
      </c>
      <c r="Q55" s="202">
        <f>Baggrundsdata!AG55</f>
        <v>0.46821457223365431</v>
      </c>
      <c r="R55" s="202">
        <f>Baggrundsdata!AH55</f>
        <v>0.40473866489549987</v>
      </c>
      <c r="S55" s="202">
        <f>Baggrundsdata!AI55</f>
        <v>0.22210717868557542</v>
      </c>
      <c r="T55" s="202">
        <f>Baggrundsdata!AJ55</f>
        <v>0.1760713814223</v>
      </c>
      <c r="U55" s="202">
        <f>Baggrundsdata!AK55</f>
        <v>0.23035873231019996</v>
      </c>
      <c r="V55" s="202">
        <f>Baggrundsdata!AL55</f>
        <v>0.24455270074470298</v>
      </c>
      <c r="W55" s="202">
        <f>Baggrundsdata!AM55</f>
        <v>0.22789808150744448</v>
      </c>
      <c r="X55" s="202">
        <f>Baggrundsdata!AN55</f>
        <v>0.11605326071068339</v>
      </c>
      <c r="Y55" s="202">
        <f>Baggrundsdata!AO55</f>
        <v>0.12799211892196563</v>
      </c>
      <c r="Z55" s="202">
        <f>Baggrundsdata!AP55</f>
        <v>0.13120473944551125</v>
      </c>
      <c r="AA55" s="202">
        <f>Baggrundsdata!AQ55</f>
        <v>0.12147815600709563</v>
      </c>
      <c r="AB55" s="202">
        <f>Baggrundsdata!AR55</f>
        <v>0.18210006564551437</v>
      </c>
      <c r="AC55" s="202">
        <f>Baggrundsdata!AS55</f>
        <v>0.10717728636607354</v>
      </c>
      <c r="AD55" s="202"/>
      <c r="AE55" s="202"/>
      <c r="AF55" s="202"/>
      <c r="AG55" s="202"/>
      <c r="AH55" s="202"/>
      <c r="AI55" s="202"/>
      <c r="AJ55" s="202"/>
      <c r="AK55" s="202"/>
      <c r="AL55" s="202"/>
      <c r="AM55" s="202"/>
      <c r="AN55" s="21"/>
      <c r="AO55" s="21"/>
      <c r="AP55" s="21"/>
      <c r="AQ55" s="21"/>
      <c r="AR55" s="21"/>
      <c r="AS55" s="21"/>
      <c r="AT55" s="21"/>
      <c r="AU55" s="21"/>
      <c r="AX55" s="165"/>
    </row>
    <row r="56" spans="2:50" ht="15.75" thickBot="1" x14ac:dyDescent="0.3">
      <c r="K56" s="201" t="str">
        <f>Baggrundsdata!K57</f>
        <v>Affald</v>
      </c>
      <c r="L56" s="203">
        <f>Baggrundsdata!L57</f>
        <v>6.6189861771929814E-2</v>
      </c>
      <c r="M56" s="203"/>
      <c r="N56" s="203"/>
      <c r="O56" s="203"/>
      <c r="P56" s="203">
        <f>Baggrundsdata!AF57</f>
        <v>1.3835972288340443</v>
      </c>
      <c r="Q56" s="203">
        <f>Baggrundsdata!AG57</f>
        <v>1.3931616477625</v>
      </c>
      <c r="R56" s="203">
        <f>Baggrundsdata!AH57</f>
        <v>1.4797482030649998</v>
      </c>
      <c r="S56" s="203">
        <f>Baggrundsdata!AI57</f>
        <v>1.4227283787949998</v>
      </c>
      <c r="T56" s="203">
        <f>Baggrundsdata!AJ57</f>
        <v>1.4969322270025001</v>
      </c>
      <c r="U56" s="203">
        <f>Baggrundsdata!AK57</f>
        <v>1.4901526608325</v>
      </c>
      <c r="V56" s="203">
        <f>Baggrundsdata!AL57</f>
        <v>1.4848818612800001</v>
      </c>
      <c r="W56" s="203">
        <f>Baggrundsdata!AM57</f>
        <v>1.39755688246</v>
      </c>
      <c r="X56" s="203">
        <f>Baggrundsdata!AN57</f>
        <v>1.4520011148025003</v>
      </c>
      <c r="Y56" s="203">
        <f>Baggrundsdata!AO57</f>
        <v>1.5154494232655003</v>
      </c>
      <c r="Z56" s="203">
        <f>Baggrundsdata!AP57</f>
        <v>1.526009938704</v>
      </c>
      <c r="AA56" s="203">
        <f>Baggrundsdata!AQ57</f>
        <v>1.481761430963499</v>
      </c>
      <c r="AB56" s="203">
        <f>Baggrundsdata!AR57</f>
        <v>1.4810568211005</v>
      </c>
      <c r="AC56" s="203">
        <f>Baggrundsdata!AS57</f>
        <v>1.4454481615570827</v>
      </c>
      <c r="AD56" s="203"/>
      <c r="AE56" s="203"/>
      <c r="AF56" s="203"/>
      <c r="AG56" s="203"/>
      <c r="AH56" s="203"/>
      <c r="AI56" s="203"/>
      <c r="AJ56" s="203"/>
      <c r="AK56" s="203"/>
      <c r="AL56" s="203"/>
      <c r="AM56" s="203"/>
      <c r="AN56" s="26"/>
      <c r="AO56" s="26"/>
      <c r="AP56" s="26"/>
      <c r="AQ56" s="26"/>
      <c r="AR56" s="26"/>
      <c r="AS56" s="26"/>
      <c r="AT56" s="26"/>
      <c r="AU56" s="26"/>
      <c r="AX56" s="165"/>
    </row>
    <row r="57" spans="2:50" x14ac:dyDescent="0.25">
      <c r="K57" s="200" t="str">
        <f>Baggrundsdata!K58</f>
        <v>Prognose - Kul</v>
      </c>
      <c r="L57" s="202"/>
      <c r="M57" s="202"/>
      <c r="N57" s="202"/>
      <c r="O57" s="202"/>
      <c r="P57" s="202"/>
      <c r="Q57" s="202"/>
      <c r="R57" s="202"/>
      <c r="S57" s="202"/>
      <c r="T57" s="202"/>
      <c r="U57" s="202"/>
      <c r="V57" s="202"/>
      <c r="W57" s="202"/>
      <c r="X57" s="202"/>
      <c r="Y57" s="202"/>
      <c r="Z57" s="202"/>
      <c r="AA57" s="202"/>
      <c r="AB57" s="202"/>
      <c r="AC57" s="202"/>
      <c r="AD57" s="204">
        <f>Baggrundsdata!AT58</f>
        <v>0.62183066809400001</v>
      </c>
      <c r="AE57" s="204">
        <f>Baggrundsdata!AU58</f>
        <v>0.606916880384478</v>
      </c>
      <c r="AF57" s="204">
        <f>Baggrundsdata!AV58</f>
        <v>0.52023905872158505</v>
      </c>
      <c r="AG57" s="204">
        <f>Baggrundsdata!AW58</f>
        <v>0.41247291606449898</v>
      </c>
      <c r="AH57" s="204">
        <f>Baggrundsdata!AX58</f>
        <v>0.37776720367399996</v>
      </c>
      <c r="AI57" s="204">
        <f>Baggrundsdata!AY58</f>
        <v>1.5175356209999999E-3</v>
      </c>
      <c r="AJ57" s="204">
        <f>Baggrundsdata!AZ58</f>
        <v>1.2957841670000001E-3</v>
      </c>
      <c r="AK57" s="204">
        <f>Baggrundsdata!BA58</f>
        <v>1.175175398E-3</v>
      </c>
      <c r="AL57" s="204">
        <f>Baggrundsdata!BB58</f>
        <v>1.019484378E-3</v>
      </c>
      <c r="AM57" s="204">
        <f>Baggrundsdata!BC58</f>
        <v>9.5493002400000001E-4</v>
      </c>
      <c r="AN57" s="142"/>
      <c r="AO57" s="142"/>
      <c r="AP57" s="142"/>
      <c r="AQ57" s="142"/>
      <c r="AR57" s="142"/>
      <c r="AS57" s="142"/>
      <c r="AT57" s="142"/>
      <c r="AU57" s="142"/>
      <c r="AX57" s="165"/>
    </row>
    <row r="58" spans="2:50" x14ac:dyDescent="0.25">
      <c r="K58" s="200" t="str">
        <f>Baggrundsdata!K59</f>
        <v>Prognose - Naturgas</v>
      </c>
      <c r="L58" s="202"/>
      <c r="M58" s="202"/>
      <c r="N58" s="202"/>
      <c r="O58" s="202"/>
      <c r="P58" s="202"/>
      <c r="Q58" s="202"/>
      <c r="R58" s="202"/>
      <c r="S58" s="202"/>
      <c r="T58" s="202"/>
      <c r="U58" s="202"/>
      <c r="V58" s="202"/>
      <c r="W58" s="202"/>
      <c r="X58" s="202"/>
      <c r="Y58" s="202"/>
      <c r="Z58" s="202"/>
      <c r="AA58" s="202"/>
      <c r="AB58" s="202"/>
      <c r="AC58" s="202"/>
      <c r="AD58" s="204">
        <f>Baggrundsdata!AT59</f>
        <v>0.67867624181376784</v>
      </c>
      <c r="AE58" s="204">
        <f>Baggrundsdata!AU59</f>
        <v>0.70193948845625032</v>
      </c>
      <c r="AF58" s="204">
        <f>Baggrundsdata!AV59</f>
        <v>0.99902426587011384</v>
      </c>
      <c r="AG58" s="204">
        <f>Baggrundsdata!AW59</f>
        <v>0.69713208535165805</v>
      </c>
      <c r="AH58" s="204">
        <f>Baggrundsdata!AX59</f>
        <v>0.48641107865704203</v>
      </c>
      <c r="AI58" s="204">
        <f>Baggrundsdata!AY59</f>
        <v>0.42102733432317807</v>
      </c>
      <c r="AJ58" s="204">
        <f>Baggrundsdata!AZ59</f>
        <v>0.33407008338043992</v>
      </c>
      <c r="AK58" s="204">
        <f>Baggrundsdata!BA59</f>
        <v>0.26107962357998393</v>
      </c>
      <c r="AL58" s="204">
        <f>Baggrundsdata!BB59</f>
        <v>0.27208868406506592</v>
      </c>
      <c r="AM58" s="204">
        <f>Baggrundsdata!BC59</f>
        <v>0.27711583334555995</v>
      </c>
      <c r="AN58" s="142"/>
      <c r="AO58" s="142"/>
      <c r="AP58" s="142"/>
      <c r="AQ58" s="142"/>
      <c r="AR58" s="142"/>
      <c r="AS58" s="142"/>
      <c r="AT58" s="142"/>
      <c r="AU58" s="142"/>
      <c r="AX58" s="165"/>
    </row>
    <row r="59" spans="2:50" x14ac:dyDescent="0.25">
      <c r="K59" s="200" t="str">
        <f>Baggrundsdata!K60</f>
        <v>Prognose - Olie</v>
      </c>
      <c r="L59" s="202"/>
      <c r="M59" s="202"/>
      <c r="N59" s="202"/>
      <c r="O59" s="202"/>
      <c r="P59" s="202"/>
      <c r="Q59" s="202"/>
      <c r="R59" s="202"/>
      <c r="S59" s="202"/>
      <c r="T59" s="202"/>
      <c r="U59" s="202"/>
      <c r="V59" s="202"/>
      <c r="W59" s="202"/>
      <c r="X59" s="202"/>
      <c r="Y59" s="202"/>
      <c r="Z59" s="202"/>
      <c r="AA59" s="202"/>
      <c r="AB59" s="202"/>
      <c r="AC59" s="202"/>
      <c r="AD59" s="204">
        <f>Baggrundsdata!AT60</f>
        <v>0.11407834506587998</v>
      </c>
      <c r="AE59" s="204">
        <f>Baggrundsdata!AU60</f>
        <v>0.19012733260247999</v>
      </c>
      <c r="AF59" s="204">
        <f>Baggrundsdata!AV60</f>
        <v>9.1199379466649994E-2</v>
      </c>
      <c r="AG59" s="204">
        <f>Baggrundsdata!AW60</f>
        <v>8.630014701671998E-2</v>
      </c>
      <c r="AH59" s="204">
        <f>Baggrundsdata!AX60</f>
        <v>7.7837262339719979E-2</v>
      </c>
      <c r="AI59" s="204">
        <f>Baggrundsdata!AY60</f>
        <v>5.0358417471959994E-2</v>
      </c>
      <c r="AJ59" s="204">
        <f>Baggrundsdata!AZ60</f>
        <v>5.1915498296610012E-2</v>
      </c>
      <c r="AK59" s="204">
        <f>Baggrundsdata!BA60</f>
        <v>2.6209939358069999E-2</v>
      </c>
      <c r="AL59" s="204">
        <f>Baggrundsdata!BB60</f>
        <v>2.7023777553629995E-2</v>
      </c>
      <c r="AM59" s="204">
        <f>Baggrundsdata!BC60</f>
        <v>2.4590115455099999E-2</v>
      </c>
      <c r="AN59" s="142"/>
      <c r="AO59" s="142"/>
      <c r="AP59" s="142"/>
      <c r="AQ59" s="142"/>
      <c r="AR59" s="142"/>
      <c r="AS59" s="142"/>
      <c r="AT59" s="142"/>
      <c r="AU59" s="142"/>
      <c r="AX59" s="165"/>
    </row>
    <row r="60" spans="2:50" ht="15.75" thickBot="1" x14ac:dyDescent="0.3">
      <c r="K60" s="201" t="str">
        <f>Baggrundsdata!K62</f>
        <v>Prognose - Affald</v>
      </c>
      <c r="L60" s="203"/>
      <c r="M60" s="203"/>
      <c r="N60" s="203"/>
      <c r="O60" s="203"/>
      <c r="P60" s="203"/>
      <c r="Q60" s="203"/>
      <c r="R60" s="203"/>
      <c r="S60" s="203"/>
      <c r="T60" s="203"/>
      <c r="U60" s="203"/>
      <c r="V60" s="203"/>
      <c r="W60" s="203"/>
      <c r="X60" s="203"/>
      <c r="Y60" s="203"/>
      <c r="Z60" s="203"/>
      <c r="AA60" s="203"/>
      <c r="AB60" s="203"/>
      <c r="AC60" s="203"/>
      <c r="AD60" s="205">
        <f>Baggrundsdata!AT62</f>
        <v>1.5137777770342498</v>
      </c>
      <c r="AE60" s="205">
        <f>Baggrundsdata!AU62</f>
        <v>1.4115028235859997</v>
      </c>
      <c r="AF60" s="205">
        <f>Baggrundsdata!AV62</f>
        <v>1.38300709833775</v>
      </c>
      <c r="AG60" s="205">
        <f>Baggrundsdata!AW62</f>
        <v>1.3476327347657497</v>
      </c>
      <c r="AH60" s="205">
        <f>Baggrundsdata!AX62</f>
        <v>1.3405660606702496</v>
      </c>
      <c r="AI60" s="205">
        <f>Baggrundsdata!AY62</f>
        <v>1.3196053077525001</v>
      </c>
      <c r="AJ60" s="205">
        <f>Baggrundsdata!AZ62</f>
        <v>1.2018352741575002</v>
      </c>
      <c r="AK60" s="205">
        <f>Baggrundsdata!BA62</f>
        <v>1.1269758237210001</v>
      </c>
      <c r="AL60" s="205">
        <f>Baggrundsdata!BB62</f>
        <v>1.0772448235157501</v>
      </c>
      <c r="AM60" s="205">
        <f>Baggrundsdata!BC62</f>
        <v>1.0188990412994998</v>
      </c>
      <c r="AN60" s="144"/>
      <c r="AO60" s="144"/>
      <c r="AP60" s="144"/>
      <c r="AQ60" s="144"/>
      <c r="AR60" s="144"/>
      <c r="AS60" s="144"/>
      <c r="AT60" s="144"/>
      <c r="AU60" s="144"/>
    </row>
    <row r="61" spans="2:50" x14ac:dyDescent="0.25">
      <c r="L61" s="5" t="str">
        <f>Baggrundsdata!L63</f>
        <v>Note: Alle tal er opgjort i mio. ton CO2 og er baseret DCEs emissionsfaktorer per brændselstype.</v>
      </c>
      <c r="Z61" s="21"/>
      <c r="AA61" s="21"/>
      <c r="AB61" s="21"/>
    </row>
    <row r="62" spans="2:50" x14ac:dyDescent="0.25">
      <c r="Z62" s="21"/>
      <c r="AA62" s="21"/>
      <c r="AB62" s="21"/>
    </row>
    <row r="63" spans="2:50" x14ac:dyDescent="0.25">
      <c r="Z63" s="21"/>
      <c r="AA63" s="21"/>
      <c r="AB63" s="21"/>
    </row>
    <row r="64" spans="2:50" x14ac:dyDescent="0.25">
      <c r="Z64" s="21"/>
      <c r="AA64" s="21"/>
      <c r="AB64" s="21"/>
    </row>
    <row r="72" spans="2:47" ht="18" x14ac:dyDescent="0.35">
      <c r="B72" s="221" t="s">
        <v>100</v>
      </c>
      <c r="C72" s="221"/>
      <c r="D72" s="221"/>
      <c r="E72" s="221"/>
      <c r="F72" s="221"/>
      <c r="G72" s="221"/>
      <c r="H72" s="221"/>
      <c r="I72" s="221"/>
      <c r="J72" s="221"/>
      <c r="K72" s="221"/>
    </row>
    <row r="74" spans="2:47" ht="15.75" thickBot="1" x14ac:dyDescent="0.3">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row>
    <row r="75" spans="2:47" ht="15.75" thickBot="1" x14ac:dyDescent="0.3">
      <c r="K75" s="210" t="str">
        <f>Baggrundsdata!K75</f>
        <v>Enhed: mio. ton for CO2 og kton for SO2 og NO2</v>
      </c>
      <c r="L75" s="206">
        <f>Baggrundsdata!L75</f>
        <v>1990</v>
      </c>
      <c r="M75" s="206"/>
      <c r="N75" s="206"/>
      <c r="O75" s="206"/>
      <c r="P75" s="206">
        <f>Baggrundsdata!AF75</f>
        <v>2010</v>
      </c>
      <c r="Q75" s="206">
        <f>Baggrundsdata!AG75</f>
        <v>2011</v>
      </c>
      <c r="R75" s="206">
        <f>Baggrundsdata!AH75</f>
        <v>2012</v>
      </c>
      <c r="S75" s="206">
        <f>Baggrundsdata!AI75</f>
        <v>2013</v>
      </c>
      <c r="T75" s="206">
        <f>Baggrundsdata!AJ75</f>
        <v>2014</v>
      </c>
      <c r="U75" s="206">
        <f>Baggrundsdata!AK75</f>
        <v>2015</v>
      </c>
      <c r="V75" s="206">
        <f>Baggrundsdata!AL75</f>
        <v>2016</v>
      </c>
      <c r="W75" s="206">
        <f>Baggrundsdata!AM75</f>
        <v>2017</v>
      </c>
      <c r="X75" s="206">
        <f>Baggrundsdata!AN75</f>
        <v>2018</v>
      </c>
      <c r="Y75" s="206">
        <f>Baggrundsdata!AO75</f>
        <v>2019</v>
      </c>
      <c r="Z75" s="206">
        <f>Baggrundsdata!AP75</f>
        <v>2020</v>
      </c>
      <c r="AA75" s="206">
        <f>Baggrundsdata!AQ75</f>
        <v>2021</v>
      </c>
      <c r="AB75" s="206">
        <f>Baggrundsdata!AR75</f>
        <v>2022</v>
      </c>
      <c r="AC75" s="206">
        <f>Baggrundsdata!AS75</f>
        <v>2023</v>
      </c>
      <c r="AD75" s="206">
        <f>Baggrundsdata!AT75</f>
        <v>2024</v>
      </c>
      <c r="AE75" s="206">
        <f>Baggrundsdata!AU75</f>
        <v>2025</v>
      </c>
      <c r="AF75" s="206">
        <f>Baggrundsdata!AV75</f>
        <v>2026</v>
      </c>
      <c r="AG75" s="206">
        <f>Baggrundsdata!AW75</f>
        <v>2027</v>
      </c>
      <c r="AH75" s="206">
        <f>Baggrundsdata!AX75</f>
        <v>2028</v>
      </c>
      <c r="AI75" s="206">
        <f>Baggrundsdata!AY75</f>
        <v>2029</v>
      </c>
      <c r="AJ75" s="206">
        <f>Baggrundsdata!AZ75</f>
        <v>2030</v>
      </c>
      <c r="AK75" s="206">
        <f>Baggrundsdata!BA75</f>
        <v>2031</v>
      </c>
      <c r="AL75" s="206">
        <f>Baggrundsdata!BB75</f>
        <v>2032</v>
      </c>
      <c r="AM75" s="206">
        <f>Baggrundsdata!BC75</f>
        <v>2033</v>
      </c>
      <c r="AN75" s="76"/>
      <c r="AO75" s="76"/>
      <c r="AP75" s="76"/>
      <c r="AQ75" s="76"/>
      <c r="AR75" s="76"/>
      <c r="AS75" s="76"/>
      <c r="AT75" s="76"/>
      <c r="AU75" s="76"/>
    </row>
    <row r="76" spans="2:47" x14ac:dyDescent="0.25">
      <c r="K76" s="211" t="str">
        <f>Baggrundsdata!K77</f>
        <v>SO₂ (svovldioxid)</v>
      </c>
      <c r="L76" s="207">
        <f>Baggrundsdata!L77</f>
        <v>120.6279034338927</v>
      </c>
      <c r="M76" s="207"/>
      <c r="N76" s="207"/>
      <c r="O76" s="207"/>
      <c r="P76" s="207">
        <f>Baggrundsdata!AF77</f>
        <v>3.9237345493965439</v>
      </c>
      <c r="Q76" s="207">
        <f>Baggrundsdata!AG77</f>
        <v>3.3510671387339617</v>
      </c>
      <c r="R76" s="207">
        <f>Baggrundsdata!AH77</f>
        <v>3.072166588967904</v>
      </c>
      <c r="S76" s="207">
        <f>Baggrundsdata!AI77</f>
        <v>2.5677548155268113</v>
      </c>
      <c r="T76" s="207">
        <f>Baggrundsdata!AJ77</f>
        <v>2.0181962415049393</v>
      </c>
      <c r="U76" s="207">
        <f>Baggrundsdata!AK77</f>
        <v>2.5334556361022562</v>
      </c>
      <c r="V76" s="207">
        <f>Baggrundsdata!AL77</f>
        <v>2.4095933317580709</v>
      </c>
      <c r="W76" s="207">
        <f>Baggrundsdata!AM77</f>
        <v>1.8639637283322139</v>
      </c>
      <c r="X76" s="207">
        <f>Baggrundsdata!AN77</f>
        <v>1.5685457102709024</v>
      </c>
      <c r="Y76" s="207">
        <f>Baggrundsdata!AO77</f>
        <v>1.3541605763106608</v>
      </c>
      <c r="Z76" s="207">
        <f>Baggrundsdata!AP77</f>
        <v>1.5853229242893021</v>
      </c>
      <c r="AA76" s="207">
        <f>Baggrundsdata!AQ77</f>
        <v>1.7013518225675033</v>
      </c>
      <c r="AB76" s="207">
        <f>Baggrundsdata!AR77</f>
        <v>1.5402482201592802</v>
      </c>
      <c r="AC76" s="207">
        <f>Baggrundsdata!AS77</f>
        <v>1.4289702763462135</v>
      </c>
      <c r="AD76" s="207"/>
      <c r="AE76" s="207"/>
      <c r="AF76" s="207"/>
      <c r="AG76" s="207"/>
      <c r="AH76" s="207"/>
      <c r="AI76" s="207"/>
      <c r="AJ76" s="207"/>
      <c r="AK76" s="207"/>
      <c r="AL76" s="207"/>
      <c r="AM76" s="207"/>
    </row>
    <row r="77" spans="2:47" ht="15.75" thickBot="1" x14ac:dyDescent="0.3">
      <c r="K77" s="212" t="str">
        <f>Baggrundsdata!K78</f>
        <v>NOₓ (kvælstofilte)</v>
      </c>
      <c r="L77" s="208">
        <f>Baggrundsdata!L78</f>
        <v>84.454026574422144</v>
      </c>
      <c r="M77" s="208"/>
      <c r="N77" s="208"/>
      <c r="O77" s="208"/>
      <c r="P77" s="208">
        <f>Baggrundsdata!AF78</f>
        <v>18.37972817934082</v>
      </c>
      <c r="Q77" s="208">
        <f>Baggrundsdata!AG78</f>
        <v>15.885438048881134</v>
      </c>
      <c r="R77" s="208">
        <f>Baggrundsdata!AH78</f>
        <v>13.132851133933183</v>
      </c>
      <c r="S77" s="208">
        <f>Baggrundsdata!AI78</f>
        <v>12.367828145751705</v>
      </c>
      <c r="T77" s="208">
        <f>Baggrundsdata!AJ78</f>
        <v>10.096377620358371</v>
      </c>
      <c r="U77" s="208">
        <f>Baggrundsdata!AK78</f>
        <v>9.0485330842518188</v>
      </c>
      <c r="V77" s="208">
        <f>Baggrundsdata!AL78</f>
        <v>9.8189199512564205</v>
      </c>
      <c r="W77" s="208">
        <f>Baggrundsdata!AM78</f>
        <v>9.6946420138500944</v>
      </c>
      <c r="X77" s="208">
        <f>Baggrundsdata!AN78</f>
        <v>12.184440616591706</v>
      </c>
      <c r="Y77" s="208">
        <f>Baggrundsdata!AO78</f>
        <v>11.659755334383103</v>
      </c>
      <c r="Z77" s="208">
        <f>Baggrundsdata!AP78</f>
        <v>9.8142400215648884</v>
      </c>
      <c r="AA77" s="208">
        <f>Baggrundsdata!AQ78</f>
        <v>11.100541371334268</v>
      </c>
      <c r="AB77" s="208">
        <f>Baggrundsdata!AR78</f>
        <v>10.378182908347652</v>
      </c>
      <c r="AC77" s="208">
        <f>Baggrundsdata!AS78</f>
        <v>9.4235838289214247</v>
      </c>
      <c r="AD77" s="208"/>
      <c r="AE77" s="208"/>
      <c r="AF77" s="208"/>
      <c r="AG77" s="208"/>
      <c r="AH77" s="208"/>
      <c r="AI77" s="208"/>
      <c r="AJ77" s="208"/>
      <c r="AK77" s="208"/>
      <c r="AL77" s="208"/>
      <c r="AM77" s="208"/>
      <c r="AN77" s="76"/>
      <c r="AO77" s="76"/>
      <c r="AP77" s="76"/>
      <c r="AQ77" s="76"/>
      <c r="AR77" s="76"/>
      <c r="AS77" s="76"/>
      <c r="AT77" s="76"/>
      <c r="AU77" s="76"/>
    </row>
    <row r="78" spans="2:47" x14ac:dyDescent="0.25">
      <c r="K78" s="211" t="str">
        <f>Baggrundsdata!K80</f>
        <v>Prognose - SO₂</v>
      </c>
      <c r="L78" s="207"/>
      <c r="M78" s="207"/>
      <c r="N78" s="207"/>
      <c r="O78" s="207"/>
      <c r="P78" s="207"/>
      <c r="Q78" s="207"/>
      <c r="R78" s="207"/>
      <c r="S78" s="207"/>
      <c r="T78" s="207"/>
      <c r="U78" s="207"/>
      <c r="V78" s="207"/>
      <c r="W78" s="207"/>
      <c r="X78" s="207"/>
      <c r="Y78" s="207"/>
      <c r="Z78" s="207"/>
      <c r="AA78" s="207"/>
      <c r="AB78" s="207"/>
      <c r="AC78" s="207">
        <f>Baggrundsdata!AS77</f>
        <v>1.4289702763462135</v>
      </c>
      <c r="AD78" s="185">
        <f>Baggrundsdata!AT80</f>
        <v>0.87687470000000012</v>
      </c>
      <c r="AE78" s="185">
        <f>Baggrundsdata!AU80</f>
        <v>1.0125079999999997</v>
      </c>
      <c r="AF78" s="185">
        <f>Baggrundsdata!AV80</f>
        <v>0.75262150000000072</v>
      </c>
      <c r="AG78" s="185">
        <f>Baggrundsdata!AW80</f>
        <v>0.71639769999999992</v>
      </c>
      <c r="AH78" s="185">
        <f>Baggrundsdata!AX80</f>
        <v>0.69886380000000026</v>
      </c>
      <c r="AI78" s="185">
        <f>Baggrundsdata!AY80</f>
        <v>0.58246590000000009</v>
      </c>
      <c r="AJ78" s="185">
        <f>Baggrundsdata!AZ80</f>
        <v>0.53918239999999984</v>
      </c>
      <c r="AK78" s="185">
        <f>Baggrundsdata!BA80</f>
        <v>0.45372350000000017</v>
      </c>
      <c r="AL78" s="185">
        <f>Baggrundsdata!BB80</f>
        <v>0.41914669999999976</v>
      </c>
      <c r="AM78" s="185">
        <f>Baggrundsdata!BC80</f>
        <v>0.37628180000000022</v>
      </c>
      <c r="AN78" s="142"/>
      <c r="AO78" s="142"/>
      <c r="AP78" s="142"/>
      <c r="AQ78" s="142"/>
      <c r="AR78" s="142"/>
      <c r="AS78" s="142"/>
      <c r="AT78" s="142"/>
      <c r="AU78" s="142"/>
    </row>
    <row r="79" spans="2:47" ht="15.75" thickBot="1" x14ac:dyDescent="0.3">
      <c r="K79" s="212" t="str">
        <f>Baggrundsdata!K81</f>
        <v>Prognose - NOₓ</v>
      </c>
      <c r="L79" s="208"/>
      <c r="M79" s="208"/>
      <c r="N79" s="208"/>
      <c r="O79" s="208"/>
      <c r="P79" s="208"/>
      <c r="Q79" s="208"/>
      <c r="R79" s="208"/>
      <c r="S79" s="208"/>
      <c r="T79" s="208"/>
      <c r="U79" s="208"/>
      <c r="V79" s="208"/>
      <c r="W79" s="208"/>
      <c r="X79" s="208"/>
      <c r="Y79" s="208"/>
      <c r="Z79" s="208"/>
      <c r="AA79" s="208"/>
      <c r="AB79" s="208"/>
      <c r="AC79" s="208">
        <f>Baggrundsdata!AS78</f>
        <v>9.4235838289214247</v>
      </c>
      <c r="AD79" s="186">
        <f>Baggrundsdata!AT81</f>
        <v>8.6423045999999992</v>
      </c>
      <c r="AE79" s="186">
        <f>Baggrundsdata!AU81</f>
        <v>9.9896598999999977</v>
      </c>
      <c r="AF79" s="186">
        <f>Baggrundsdata!AV81</f>
        <v>9.7970152000000077</v>
      </c>
      <c r="AG79" s="186">
        <f>Baggrundsdata!AW81</f>
        <v>9.2192293000000038</v>
      </c>
      <c r="AH79" s="186">
        <f>Baggrundsdata!AX81</f>
        <v>8.8057676999999934</v>
      </c>
      <c r="AI79" s="186">
        <f>Baggrundsdata!AY81</f>
        <v>7.7956393000000084</v>
      </c>
      <c r="AJ79" s="186">
        <f>Baggrundsdata!AZ81</f>
        <v>6.9925535999999946</v>
      </c>
      <c r="AK79" s="186">
        <f>Baggrundsdata!BA81</f>
        <v>5.8933944999999976</v>
      </c>
      <c r="AL79" s="186">
        <f>Baggrundsdata!BB81</f>
        <v>5.3915540000000002</v>
      </c>
      <c r="AM79" s="186">
        <f>Baggrundsdata!BC81</f>
        <v>4.7933258000000043</v>
      </c>
      <c r="AN79" s="144"/>
      <c r="AO79" s="144"/>
      <c r="AP79" s="144"/>
      <c r="AQ79" s="144"/>
      <c r="AR79" s="144"/>
      <c r="AS79" s="144"/>
      <c r="AT79" s="144"/>
      <c r="AU79" s="144"/>
    </row>
    <row r="81" spans="2:29" x14ac:dyDescent="0.25">
      <c r="K81" s="41"/>
    </row>
    <row r="82" spans="2:29" x14ac:dyDescent="0.25">
      <c r="K82" s="69"/>
      <c r="L82" s="69"/>
    </row>
    <row r="83" spans="2:29" x14ac:dyDescent="0.25">
      <c r="O83" s="42"/>
    </row>
    <row r="84" spans="2:29" x14ac:dyDescent="0.25">
      <c r="L84" s="21"/>
      <c r="M84" s="21"/>
      <c r="O84" s="138"/>
      <c r="AC84" s="44"/>
    </row>
    <row r="85" spans="2:29" x14ac:dyDescent="0.25">
      <c r="Y85" s="43"/>
    </row>
    <row r="91" spans="2:29" x14ac:dyDescent="0.25">
      <c r="L91" s="21"/>
      <c r="M91" s="21"/>
      <c r="N91" s="21"/>
      <c r="O91" s="21"/>
      <c r="P91" s="21"/>
      <c r="Q91" s="21"/>
      <c r="R91" s="21"/>
      <c r="S91" s="21"/>
      <c r="T91" s="21"/>
      <c r="U91" s="21"/>
      <c r="V91" s="21"/>
      <c r="W91" s="21"/>
      <c r="X91" s="21"/>
      <c r="Y91" s="21"/>
      <c r="Z91" s="21"/>
      <c r="AA91" s="21"/>
      <c r="AB91" s="21"/>
      <c r="AC91" s="52"/>
    </row>
    <row r="92" spans="2:29" x14ac:dyDescent="0.25">
      <c r="L92" s="21"/>
      <c r="M92" s="21"/>
      <c r="N92" s="21"/>
      <c r="O92" s="21"/>
      <c r="P92" s="21"/>
      <c r="Q92" s="21"/>
      <c r="R92" s="21"/>
      <c r="S92" s="21"/>
      <c r="T92" s="21"/>
      <c r="U92" s="21"/>
      <c r="V92" s="21"/>
      <c r="W92" s="21"/>
      <c r="X92" s="21"/>
      <c r="Y92" s="21"/>
      <c r="Z92" s="21"/>
      <c r="AA92" s="21"/>
      <c r="AB92" s="21"/>
      <c r="AC92" s="52"/>
    </row>
    <row r="93" spans="2:29" x14ac:dyDescent="0.25">
      <c r="L93" s="21"/>
      <c r="M93" s="21"/>
      <c r="N93" s="21"/>
      <c r="O93" s="21"/>
      <c r="P93" s="21"/>
      <c r="Q93" s="21"/>
      <c r="R93" s="21"/>
      <c r="S93" s="21"/>
      <c r="T93" s="21"/>
      <c r="U93" s="21"/>
      <c r="V93" s="21"/>
      <c r="W93" s="21"/>
      <c r="X93" s="21"/>
      <c r="Y93" s="21"/>
      <c r="Z93" s="21"/>
      <c r="AA93" s="21"/>
      <c r="AB93" s="21"/>
      <c r="AC93" s="21"/>
    </row>
    <row r="94" spans="2:29" x14ac:dyDescent="0.25">
      <c r="L94" s="44"/>
      <c r="M94" s="44"/>
      <c r="N94" s="44"/>
      <c r="O94" s="44"/>
      <c r="P94" s="44"/>
      <c r="Q94" s="44"/>
      <c r="R94" s="44"/>
      <c r="S94" s="44"/>
      <c r="T94" s="44"/>
      <c r="U94" s="44"/>
      <c r="V94" s="44"/>
      <c r="W94" s="44"/>
      <c r="X94" s="44"/>
      <c r="Y94" s="44"/>
      <c r="Z94" s="44"/>
      <c r="AA94" s="44"/>
      <c r="AB94" s="44"/>
      <c r="AC94" s="219"/>
    </row>
    <row r="95" spans="2:29" ht="18" x14ac:dyDescent="0.35">
      <c r="B95" s="221" t="s">
        <v>99</v>
      </c>
      <c r="C95" s="221"/>
      <c r="D95" s="221"/>
      <c r="E95" s="221"/>
      <c r="F95" s="221"/>
      <c r="G95" s="221"/>
      <c r="H95" s="221"/>
      <c r="I95" s="221"/>
      <c r="J95" s="221"/>
      <c r="K95" s="221"/>
    </row>
    <row r="96" spans="2:29" x14ac:dyDescent="0.25">
      <c r="Y96" s="70"/>
    </row>
    <row r="97" spans="11:47" ht="15.75" thickBot="1" x14ac:dyDescent="0.3">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row>
    <row r="98" spans="11:47" ht="15.75" thickBot="1" x14ac:dyDescent="0.3">
      <c r="K98" s="137" t="s">
        <v>96</v>
      </c>
      <c r="L98" s="209"/>
      <c r="M98" s="209"/>
      <c r="N98" s="209"/>
      <c r="O98" s="209"/>
      <c r="P98" s="209">
        <f>Baggrundsdata!AF104</f>
        <v>2010</v>
      </c>
      <c r="Q98" s="209">
        <f>Baggrundsdata!AG104</f>
        <v>2011</v>
      </c>
      <c r="R98" s="209">
        <f>Baggrundsdata!AH104</f>
        <v>2012</v>
      </c>
      <c r="S98" s="209">
        <f>Baggrundsdata!AI104</f>
        <v>2013</v>
      </c>
      <c r="T98" s="209">
        <f>Baggrundsdata!AJ104</f>
        <v>2014</v>
      </c>
      <c r="U98" s="209">
        <f>Baggrundsdata!AK104</f>
        <v>2015</v>
      </c>
      <c r="V98" s="209">
        <f>Baggrundsdata!AL104</f>
        <v>2016</v>
      </c>
      <c r="W98" s="209">
        <f>Baggrundsdata!AM104</f>
        <v>2017</v>
      </c>
      <c r="X98" s="209">
        <f>Baggrundsdata!AN104</f>
        <v>2018</v>
      </c>
      <c r="Y98" s="209">
        <f>Baggrundsdata!AO104</f>
        <v>2019</v>
      </c>
      <c r="Z98" s="209">
        <f>Baggrundsdata!AP104</f>
        <v>2020</v>
      </c>
      <c r="AA98" s="209">
        <f>Baggrundsdata!AQ104</f>
        <v>2021</v>
      </c>
      <c r="AB98" s="209">
        <f>Baggrundsdata!AR104</f>
        <v>2022</v>
      </c>
      <c r="AC98" s="209">
        <f>Baggrundsdata!AS104</f>
        <v>2023</v>
      </c>
      <c r="AD98" s="209">
        <f>Baggrundsdata!AT104</f>
        <v>2024</v>
      </c>
      <c r="AE98" s="209">
        <f>Baggrundsdata!AU104</f>
        <v>2025</v>
      </c>
      <c r="AF98" s="209">
        <f>Baggrundsdata!AV104</f>
        <v>2026</v>
      </c>
      <c r="AG98" s="209">
        <f>Baggrundsdata!AW104</f>
        <v>2027</v>
      </c>
      <c r="AH98" s="209">
        <f>Baggrundsdata!AX104</f>
        <v>2028</v>
      </c>
      <c r="AI98" s="209">
        <f>Baggrundsdata!AY104</f>
        <v>2029</v>
      </c>
      <c r="AJ98" s="209">
        <f>Baggrundsdata!AZ104</f>
        <v>2030</v>
      </c>
      <c r="AK98" s="209">
        <f>Baggrundsdata!BA104</f>
        <v>2031</v>
      </c>
      <c r="AL98" s="209">
        <f>Baggrundsdata!BB104</f>
        <v>2032</v>
      </c>
      <c r="AM98" s="209">
        <f>Baggrundsdata!BC104</f>
        <v>2033</v>
      </c>
      <c r="AN98" s="156"/>
      <c r="AO98" s="156"/>
      <c r="AP98" s="156"/>
      <c r="AQ98" s="156"/>
      <c r="AR98" s="156"/>
      <c r="AS98" s="156"/>
      <c r="AT98" s="156"/>
      <c r="AU98" s="156"/>
    </row>
    <row r="99" spans="11:47" x14ac:dyDescent="0.25">
      <c r="K99" s="200" t="s">
        <v>97</v>
      </c>
      <c r="L99" s="207"/>
      <c r="M99" s="207"/>
      <c r="N99" s="207"/>
      <c r="O99" s="207"/>
      <c r="P99" s="207">
        <f>Baggrundsdata!AF107</f>
        <v>429.65065559712389</v>
      </c>
      <c r="Q99" s="207">
        <f>Baggrundsdata!AG107</f>
        <v>387.08816536612602</v>
      </c>
      <c r="R99" s="207">
        <f>Baggrundsdata!AH107</f>
        <v>332.44530635807087</v>
      </c>
      <c r="S99" s="207">
        <f>Baggrundsdata!AI107</f>
        <v>354.44169345172287</v>
      </c>
      <c r="T99" s="207">
        <f>Baggrundsdata!AJ107</f>
        <v>302.85945918422186</v>
      </c>
      <c r="U99" s="207">
        <f>Baggrundsdata!AK107</f>
        <v>224.61721990005614</v>
      </c>
      <c r="V99" s="207">
        <f>Baggrundsdata!AL107</f>
        <v>262.22731632644263</v>
      </c>
      <c r="W99" s="207">
        <f>Baggrundsdata!AM107</f>
        <v>194.47909456464123</v>
      </c>
      <c r="X99" s="207">
        <f>Baggrundsdata!AN107</f>
        <v>203.91148903293913</v>
      </c>
      <c r="Y99" s="207">
        <f>Baggrundsdata!AO107</f>
        <v>128.94403241806862</v>
      </c>
      <c r="Z99" s="207">
        <f>Baggrundsdata!AP107</f>
        <v>116.83031037068794</v>
      </c>
      <c r="AA99" s="207">
        <f>Baggrundsdata!AQ107</f>
        <v>136.39216007410499</v>
      </c>
      <c r="AB99" s="207">
        <f>Baggrundsdata!AR107</f>
        <v>119.02303207431076</v>
      </c>
      <c r="AC99" s="207">
        <f>Baggrundsdata!AS107</f>
        <v>80.834620074533646</v>
      </c>
      <c r="AD99" s="207"/>
      <c r="AE99" s="207"/>
      <c r="AF99" s="207"/>
      <c r="AG99" s="207"/>
      <c r="AH99" s="207"/>
      <c r="AI99" s="207"/>
      <c r="AJ99" s="207"/>
      <c r="AK99" s="207"/>
      <c r="AL99" s="207"/>
      <c r="AM99" s="207"/>
      <c r="AN99" s="198"/>
      <c r="AO99" s="198"/>
      <c r="AP99" s="198"/>
      <c r="AQ99" s="198"/>
      <c r="AR99" s="198"/>
      <c r="AS99" s="198"/>
      <c r="AT99" s="198"/>
      <c r="AU99" s="198"/>
    </row>
    <row r="100" spans="11:47" ht="15.75" thickBot="1" x14ac:dyDescent="0.3">
      <c r="K100" s="201" t="s">
        <v>98</v>
      </c>
      <c r="L100" s="208"/>
      <c r="M100" s="208"/>
      <c r="N100" s="208"/>
      <c r="O100" s="208"/>
      <c r="P100" s="208"/>
      <c r="Q100" s="208"/>
      <c r="R100" s="208"/>
      <c r="S100" s="208"/>
      <c r="T100" s="208"/>
      <c r="U100" s="208"/>
      <c r="V100" s="208"/>
      <c r="W100" s="208"/>
      <c r="X100" s="208"/>
      <c r="Y100" s="208"/>
      <c r="Z100" s="208"/>
      <c r="AA100" s="208"/>
      <c r="AB100" s="208"/>
      <c r="AC100" s="208">
        <f>Baggrundsdata!AS107</f>
        <v>80.834620074533646</v>
      </c>
      <c r="AD100" s="186">
        <f>Baggrundsdata!AT107</f>
        <v>36.80637854586594</v>
      </c>
      <c r="AE100" s="186">
        <f>Baggrundsdata!AU107</f>
        <v>31.108857089795276</v>
      </c>
      <c r="AF100" s="186">
        <f>Baggrundsdata!AV107</f>
        <v>29.739521743219914</v>
      </c>
      <c r="AG100" s="186">
        <f>Baggrundsdata!AW107</f>
        <v>20.535373063830711</v>
      </c>
      <c r="AH100" s="186">
        <f>Baggrundsdata!AX107</f>
        <v>15.846292820511556</v>
      </c>
      <c r="AI100" s="186">
        <f>Baggrundsdata!AY107</f>
        <v>10.176003648552692</v>
      </c>
      <c r="AJ100" s="186">
        <f>Baggrundsdata!AZ107</f>
        <v>7.8628015506753623</v>
      </c>
      <c r="AK100" s="186">
        <f>Baggrundsdata!BA107</f>
        <v>4.2173264236140602</v>
      </c>
      <c r="AL100" s="186">
        <f>Baggrundsdata!BB107</f>
        <v>4.0363135929759464</v>
      </c>
      <c r="AM100" s="186">
        <f>Baggrundsdata!BC107</f>
        <v>3.1101442327639006</v>
      </c>
      <c r="AN100" s="199"/>
      <c r="AO100" s="199"/>
      <c r="AP100" s="199"/>
      <c r="AQ100" s="199"/>
      <c r="AR100" s="199"/>
      <c r="AS100" s="199"/>
      <c r="AT100" s="199"/>
      <c r="AU100" s="199"/>
    </row>
    <row r="101" spans="11:47" x14ac:dyDescent="0.25">
      <c r="L101" s="5" t="str">
        <f>Baggrundsdata!L109</f>
        <v>Note: CO2-intensiteten i g/kWh angiver den gennemsnitlige CO2-udledning fra produktion af el i Danmark. 125% metoden er anvendt til at fordele CO2-udledningen mellem el og varme ved kraftvarmeproduktion til beregning af CO2-intensiteten. Historiske værdier for CO2-intensiteten fra før 2007 stammer er baseret på Energistatistik 2019s fordeling mellem brændsler, som baserer sig på 200%-metoden.</v>
      </c>
      <c r="AD101" s="5" t="s">
        <v>83</v>
      </c>
    </row>
    <row r="102" spans="11:47" x14ac:dyDescent="0.25">
      <c r="AC102" s="71"/>
      <c r="AD102" s="71"/>
      <c r="AE102" s="71"/>
      <c r="AF102" s="71"/>
      <c r="AG102" s="71"/>
      <c r="AH102" s="71"/>
      <c r="AI102" s="71"/>
      <c r="AJ102" s="71"/>
      <c r="AK102" s="71"/>
    </row>
    <row r="103" spans="11:47" x14ac:dyDescent="0.25">
      <c r="K103" s="165"/>
      <c r="AC103" s="68"/>
      <c r="AD103" s="68"/>
      <c r="AE103" s="68"/>
      <c r="AF103" s="68"/>
      <c r="AG103" s="68"/>
      <c r="AH103" s="68"/>
      <c r="AI103" s="68"/>
      <c r="AJ103" s="68"/>
      <c r="AK103" s="68"/>
    </row>
    <row r="104" spans="11:47" x14ac:dyDescent="0.25">
      <c r="L104" s="21"/>
      <c r="M104" s="21"/>
      <c r="N104" s="21"/>
      <c r="O104" s="21"/>
      <c r="P104" s="21"/>
      <c r="Q104" s="21"/>
      <c r="R104" s="21"/>
      <c r="S104" s="21"/>
      <c r="T104" s="21"/>
      <c r="U104" s="21"/>
      <c r="V104" s="21"/>
      <c r="W104" s="21"/>
      <c r="X104" s="21"/>
      <c r="Z104" s="21"/>
    </row>
    <row r="105" spans="11:47" x14ac:dyDescent="0.25">
      <c r="L105" s="21"/>
      <c r="M105" s="21"/>
      <c r="N105" s="21"/>
      <c r="O105" s="21"/>
      <c r="P105" s="21"/>
      <c r="Q105" s="21"/>
      <c r="R105" s="21"/>
      <c r="S105" s="21"/>
      <c r="T105" s="21"/>
      <c r="U105" s="21"/>
      <c r="V105" s="21"/>
      <c r="W105" s="21"/>
      <c r="X105" s="21"/>
      <c r="Z105" s="16"/>
    </row>
    <row r="106" spans="11:47" x14ac:dyDescent="0.25">
      <c r="L106" s="21"/>
      <c r="M106" s="21"/>
      <c r="N106" s="21"/>
      <c r="O106" s="21"/>
      <c r="P106" s="21"/>
      <c r="Q106" s="21"/>
      <c r="R106" s="21"/>
      <c r="S106" s="21"/>
      <c r="T106" s="21"/>
      <c r="U106" s="21"/>
      <c r="V106" s="21"/>
      <c r="W106" s="21"/>
      <c r="X106" s="21"/>
      <c r="Z106" s="70"/>
      <c r="AB106" s="154"/>
    </row>
    <row r="107" spans="11:47" x14ac:dyDescent="0.25">
      <c r="L107" s="21"/>
      <c r="M107" s="21"/>
      <c r="N107" s="21"/>
      <c r="O107" s="21"/>
      <c r="P107" s="21"/>
      <c r="Q107" s="21"/>
      <c r="R107" s="21"/>
      <c r="S107" s="21"/>
      <c r="T107" s="21"/>
      <c r="U107" s="21"/>
      <c r="V107" s="21"/>
      <c r="W107" s="21"/>
      <c r="X107" s="21"/>
      <c r="Z107" s="166"/>
    </row>
    <row r="108" spans="11:47" x14ac:dyDescent="0.25">
      <c r="L108" s="21"/>
      <c r="M108" s="21"/>
      <c r="N108" s="21"/>
      <c r="O108" s="21"/>
      <c r="P108" s="21"/>
      <c r="Q108" s="21"/>
      <c r="R108" s="21"/>
      <c r="S108" s="21"/>
      <c r="T108" s="21"/>
      <c r="U108" s="21"/>
      <c r="V108" s="21"/>
      <c r="W108" s="21"/>
      <c r="X108" s="21"/>
      <c r="Z108" s="166"/>
    </row>
    <row r="110" spans="11:47" x14ac:dyDescent="0.25">
      <c r="K110" s="165"/>
    </row>
    <row r="111" spans="11:47" x14ac:dyDescent="0.25">
      <c r="L111" s="52"/>
      <c r="M111" s="52"/>
      <c r="N111" s="52"/>
      <c r="O111" s="52"/>
      <c r="P111" s="52"/>
      <c r="Q111" s="52"/>
      <c r="R111" s="52"/>
      <c r="S111" s="52"/>
      <c r="T111" s="52"/>
      <c r="U111" s="52"/>
      <c r="V111" s="52"/>
      <c r="W111" s="52"/>
      <c r="X111" s="52"/>
    </row>
    <row r="112" spans="11:47" x14ac:dyDescent="0.25">
      <c r="L112" s="52"/>
      <c r="M112" s="52"/>
      <c r="N112" s="52"/>
      <c r="O112" s="52"/>
      <c r="P112" s="52"/>
      <c r="Q112" s="52"/>
      <c r="R112" s="52"/>
      <c r="S112" s="52"/>
      <c r="T112" s="52"/>
      <c r="U112" s="52"/>
      <c r="V112" s="52"/>
      <c r="W112" s="52"/>
      <c r="X112" s="52"/>
    </row>
    <row r="113" spans="2:47" x14ac:dyDescent="0.25">
      <c r="L113" s="52"/>
      <c r="M113" s="52"/>
      <c r="N113" s="52"/>
      <c r="O113" s="52"/>
      <c r="P113" s="52"/>
      <c r="Q113" s="52"/>
      <c r="R113" s="52"/>
      <c r="S113" s="52"/>
      <c r="T113" s="52"/>
      <c r="U113" s="52"/>
      <c r="V113" s="52"/>
      <c r="W113" s="52"/>
      <c r="X113" s="52"/>
    </row>
    <row r="114" spans="2:47" x14ac:dyDescent="0.25">
      <c r="L114" s="52"/>
      <c r="M114" s="52"/>
      <c r="N114" s="52"/>
      <c r="O114" s="52"/>
      <c r="P114" s="52"/>
      <c r="Q114" s="52"/>
      <c r="R114" s="52"/>
      <c r="S114" s="52"/>
      <c r="T114" s="52"/>
      <c r="U114" s="52"/>
      <c r="V114" s="52"/>
      <c r="W114" s="52"/>
      <c r="X114" s="52"/>
    </row>
    <row r="115" spans="2:47" x14ac:dyDescent="0.25">
      <c r="L115" s="53"/>
      <c r="M115" s="53"/>
      <c r="N115" s="53"/>
      <c r="O115" s="53"/>
      <c r="P115" s="53"/>
      <c r="Q115" s="53"/>
      <c r="R115" s="53"/>
      <c r="S115" s="53"/>
      <c r="T115" s="53"/>
      <c r="U115" s="53"/>
      <c r="V115" s="53"/>
      <c r="W115" s="53"/>
      <c r="X115" s="53"/>
      <c r="AD115" s="52"/>
    </row>
    <row r="116" spans="2:47" x14ac:dyDescent="0.25">
      <c r="L116" s="53"/>
      <c r="M116" s="53"/>
      <c r="N116" s="53"/>
      <c r="O116" s="53"/>
      <c r="P116" s="53"/>
      <c r="Q116" s="53"/>
      <c r="R116" s="53"/>
      <c r="S116" s="53"/>
      <c r="T116" s="53"/>
      <c r="U116" s="53"/>
      <c r="V116" s="53"/>
      <c r="W116" s="53"/>
      <c r="X116" s="53"/>
      <c r="AD116" s="52"/>
    </row>
    <row r="118" spans="2:47" x14ac:dyDescent="0.25">
      <c r="B118" s="221" t="str">
        <f>Baggrundsdata!$B$171</f>
        <v>Øvrige emissioner til luften fra el- og kraftvarmeproduktion i Danmark</v>
      </c>
      <c r="C118" s="221"/>
      <c r="D118" s="221"/>
      <c r="E118" s="221"/>
      <c r="F118" s="221"/>
      <c r="G118" s="221"/>
      <c r="H118" s="221"/>
      <c r="I118" s="221"/>
      <c r="J118" s="221"/>
      <c r="K118" s="221"/>
    </row>
    <row r="120" spans="2:47" ht="15.75" thickBot="1" x14ac:dyDescent="0.3">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row>
    <row r="121" spans="2:47" ht="15.75" thickBot="1" x14ac:dyDescent="0.3">
      <c r="K121" s="215" t="str">
        <f>Baggrundsdata!K174</f>
        <v>Enhed: kton</v>
      </c>
      <c r="L121" s="216">
        <f>Baggrundsdata!L174</f>
        <v>1990</v>
      </c>
      <c r="M121" s="216"/>
      <c r="N121" s="216"/>
      <c r="O121" s="216"/>
      <c r="P121" s="216">
        <f>Baggrundsdata!AF174</f>
        <v>2010</v>
      </c>
      <c r="Q121" s="216">
        <f>Baggrundsdata!AG174</f>
        <v>2011</v>
      </c>
      <c r="R121" s="216">
        <f>Baggrundsdata!AH174</f>
        <v>2012</v>
      </c>
      <c r="S121" s="216">
        <f>Baggrundsdata!AI174</f>
        <v>2013</v>
      </c>
      <c r="T121" s="216">
        <f>Baggrundsdata!AJ174</f>
        <v>2014</v>
      </c>
      <c r="U121" s="216">
        <f>Baggrundsdata!AK174</f>
        <v>2015</v>
      </c>
      <c r="V121" s="216">
        <f>Baggrundsdata!AL174</f>
        <v>2016</v>
      </c>
      <c r="W121" s="216">
        <f>Baggrundsdata!AM174</f>
        <v>2017</v>
      </c>
      <c r="X121" s="216">
        <f>Baggrundsdata!AN174</f>
        <v>2018</v>
      </c>
      <c r="Y121" s="216">
        <f>Baggrundsdata!AO174</f>
        <v>2019</v>
      </c>
      <c r="Z121" s="216">
        <f>Baggrundsdata!AP174</f>
        <v>2020</v>
      </c>
      <c r="AA121" s="216">
        <f>Baggrundsdata!AQ174</f>
        <v>2021</v>
      </c>
      <c r="AB121" s="216">
        <f>Baggrundsdata!AR174</f>
        <v>2022</v>
      </c>
      <c r="AC121" s="216">
        <f>Baggrundsdata!AS174</f>
        <v>2023</v>
      </c>
      <c r="AD121" s="216">
        <f>Baggrundsdata!AT174</f>
        <v>2024</v>
      </c>
      <c r="AE121" s="216">
        <f>Baggrundsdata!AU174</f>
        <v>2025</v>
      </c>
      <c r="AF121" s="216">
        <f>Baggrundsdata!AV174</f>
        <v>2026</v>
      </c>
      <c r="AG121" s="216">
        <f>Baggrundsdata!AW174</f>
        <v>2027</v>
      </c>
      <c r="AH121" s="216">
        <f>Baggrundsdata!AX174</f>
        <v>2028</v>
      </c>
      <c r="AI121" s="216">
        <f>Baggrundsdata!AY174</f>
        <v>2029</v>
      </c>
      <c r="AJ121" s="216">
        <f>Baggrundsdata!AZ174</f>
        <v>2030</v>
      </c>
      <c r="AK121" s="216">
        <f>Baggrundsdata!BA174</f>
        <v>2031</v>
      </c>
      <c r="AL121" s="216">
        <f>Baggrundsdata!BB174</f>
        <v>2032</v>
      </c>
      <c r="AM121" s="216">
        <f>Baggrundsdata!BC174</f>
        <v>2033</v>
      </c>
      <c r="AN121" s="199"/>
      <c r="AO121" s="199"/>
      <c r="AP121" s="199"/>
      <c r="AQ121" s="199"/>
      <c r="AR121" s="199"/>
      <c r="AS121" s="199"/>
      <c r="AT121" s="199"/>
      <c r="AU121" s="199"/>
    </row>
    <row r="122" spans="2:47" x14ac:dyDescent="0.25">
      <c r="K122" s="213" t="str">
        <f>Baggrundsdata!K175</f>
        <v>CH4 (metan)</v>
      </c>
      <c r="L122" s="207">
        <f>Baggrundsdata!L175</f>
        <v>0.73846296050593718</v>
      </c>
      <c r="M122" s="207"/>
      <c r="N122" s="207"/>
      <c r="O122" s="207"/>
      <c r="P122" s="207">
        <f>Baggrundsdata!AF175</f>
        <v>13.268347214665232</v>
      </c>
      <c r="Q122" s="207">
        <f>Baggrundsdata!AG175</f>
        <v>10.931499083902425</v>
      </c>
      <c r="R122" s="207">
        <f>Baggrundsdata!AH175</f>
        <v>7.7464680006287052</v>
      </c>
      <c r="S122" s="207">
        <f>Baggrundsdata!AI175</f>
        <v>6.6070412106029552</v>
      </c>
      <c r="T122" s="207">
        <f>Baggrundsdata!AJ175</f>
        <v>5.1101090056151479</v>
      </c>
      <c r="U122" s="207">
        <f>Baggrundsdata!AK175</f>
        <v>4.3303050679444217</v>
      </c>
      <c r="V122" s="207">
        <f>Baggrundsdata!AL175</f>
        <v>4.9036507560784708</v>
      </c>
      <c r="W122" s="207">
        <f>Baggrundsdata!AM175</f>
        <v>5.0862271730531408</v>
      </c>
      <c r="X122" s="207">
        <f>Baggrundsdata!AN175</f>
        <v>5.9421321381481338</v>
      </c>
      <c r="Y122" s="207">
        <f>Baggrundsdata!AO175</f>
        <v>6.3123428982142311</v>
      </c>
      <c r="Z122" s="207">
        <f>Baggrundsdata!AP175</f>
        <v>5.0624407747718712</v>
      </c>
      <c r="AA122" s="207">
        <f>Baggrundsdata!AQ175</f>
        <v>5.7601132801586372</v>
      </c>
      <c r="AB122" s="207">
        <f>Baggrundsdata!AR175</f>
        <v>4.8712712706223771</v>
      </c>
      <c r="AC122" s="207">
        <f>Baggrundsdata!AS175</f>
        <v>4.2206936214211286</v>
      </c>
      <c r="AD122" s="207"/>
      <c r="AE122" s="207"/>
      <c r="AF122" s="207"/>
      <c r="AG122" s="207"/>
      <c r="AH122" s="207"/>
      <c r="AI122" s="207"/>
      <c r="AJ122" s="207"/>
      <c r="AK122" s="207"/>
      <c r="AL122" s="207"/>
      <c r="AM122" s="207"/>
      <c r="AN122" s="86"/>
      <c r="AO122" s="86"/>
      <c r="AP122" s="86"/>
      <c r="AQ122" s="86"/>
      <c r="AR122" s="86"/>
      <c r="AS122" s="86"/>
      <c r="AT122" s="86"/>
      <c r="AU122" s="86"/>
    </row>
    <row r="123" spans="2:47" x14ac:dyDescent="0.25">
      <c r="K123" s="213" t="str">
        <f>Baggrundsdata!K176</f>
        <v>N2O (lattergas)</v>
      </c>
      <c r="L123" s="207">
        <f>Baggrundsdata!L176</f>
        <v>0.39907381650439028</v>
      </c>
      <c r="M123" s="207"/>
      <c r="N123" s="207"/>
      <c r="O123" s="207"/>
      <c r="P123" s="207">
        <f>Baggrundsdata!AF176</f>
        <v>0.2817088552368881</v>
      </c>
      <c r="Q123" s="207">
        <f>Baggrundsdata!AG176</f>
        <v>0.23994753130852189</v>
      </c>
      <c r="R123" s="207">
        <f>Baggrundsdata!AH176</f>
        <v>0.21602379908065888</v>
      </c>
      <c r="S123" s="207">
        <f>Baggrundsdata!AI176</f>
        <v>0.21908047369071398</v>
      </c>
      <c r="T123" s="207">
        <f>Baggrundsdata!AJ176</f>
        <v>0.2004398496773877</v>
      </c>
      <c r="U123" s="207">
        <f>Baggrundsdata!AK176</f>
        <v>0.17448616891434524</v>
      </c>
      <c r="V123" s="207">
        <f>Baggrundsdata!AL176</f>
        <v>0.19127307147354042</v>
      </c>
      <c r="W123" s="207">
        <f>Baggrundsdata!AM176</f>
        <v>0.17907055912919115</v>
      </c>
      <c r="X123" s="207">
        <f>Baggrundsdata!AN176</f>
        <v>0.17304636611188218</v>
      </c>
      <c r="Y123" s="207">
        <f>Baggrundsdata!AO176</f>
        <v>0.15144802018284628</v>
      </c>
      <c r="Z123" s="207">
        <f>Baggrundsdata!AP176</f>
        <v>0.15191053506198871</v>
      </c>
      <c r="AA123" s="207">
        <f>Baggrundsdata!AQ176</f>
        <v>0.18185168405015292</v>
      </c>
      <c r="AB123" s="207">
        <f>Baggrundsdata!AR176</f>
        <v>0.16704577792067471</v>
      </c>
      <c r="AC123" s="207">
        <f>Baggrundsdata!AS176</f>
        <v>0.14874820351757095</v>
      </c>
      <c r="AD123" s="207"/>
      <c r="AE123" s="207"/>
      <c r="AF123" s="207"/>
      <c r="AG123" s="207"/>
      <c r="AH123" s="207"/>
      <c r="AI123" s="207"/>
      <c r="AJ123" s="207"/>
      <c r="AK123" s="207"/>
      <c r="AL123" s="207"/>
      <c r="AM123" s="207"/>
      <c r="AN123" s="86"/>
      <c r="AO123" s="86"/>
      <c r="AP123" s="86"/>
      <c r="AQ123" s="86"/>
      <c r="AR123" s="86"/>
      <c r="AS123" s="86"/>
      <c r="AT123" s="86"/>
      <c r="AU123" s="86"/>
    </row>
    <row r="124" spans="2:47" x14ac:dyDescent="0.25">
      <c r="K124" s="213" t="str">
        <f>Baggrundsdata!K177</f>
        <v>CO (kulilte)</v>
      </c>
      <c r="L124" s="207">
        <f>Baggrundsdata!L177</f>
        <v>2.6931474882250166</v>
      </c>
      <c r="M124" s="207"/>
      <c r="N124" s="207"/>
      <c r="O124" s="207"/>
      <c r="P124" s="207">
        <f>Baggrundsdata!AF177</f>
        <v>8.1733760389353307</v>
      </c>
      <c r="Q124" s="207">
        <f>Baggrundsdata!AG177</f>
        <v>7.5756989681213431</v>
      </c>
      <c r="R124" s="207">
        <f>Baggrundsdata!AH177</f>
        <v>7.1327605718776477</v>
      </c>
      <c r="S124" s="207">
        <f>Baggrundsdata!AI177</f>
        <v>7.0763751724712201</v>
      </c>
      <c r="T124" s="207">
        <f>Baggrundsdata!AJ177</f>
        <v>6.7635346702470551</v>
      </c>
      <c r="U124" s="207">
        <f>Baggrundsdata!AK177</f>
        <v>6.1656492997721601</v>
      </c>
      <c r="V124" s="207">
        <f>Baggrundsdata!AL177</f>
        <v>6.9594665036051717</v>
      </c>
      <c r="W124" s="207">
        <f>Baggrundsdata!AM177</f>
        <v>8.2973296079903722</v>
      </c>
      <c r="X124" s="207">
        <f>Baggrundsdata!AN177</f>
        <v>8.1875813171195091</v>
      </c>
      <c r="Y124" s="207">
        <f>Baggrundsdata!AO177</f>
        <v>8.1135332882575621</v>
      </c>
      <c r="Z124" s="207">
        <f>Baggrundsdata!AP177</f>
        <v>8.6386237193879509</v>
      </c>
      <c r="AA124" s="207">
        <f>Baggrundsdata!AQ177</f>
        <v>10.75698734598463</v>
      </c>
      <c r="AB124" s="207">
        <f>Baggrundsdata!AR177</f>
        <v>9.399553541901998</v>
      </c>
      <c r="AC124" s="207">
        <f>Baggrundsdata!AS177</f>
        <v>8.5595900235057236</v>
      </c>
      <c r="AD124" s="207"/>
      <c r="AE124" s="207"/>
      <c r="AF124" s="207"/>
      <c r="AG124" s="207"/>
      <c r="AH124" s="207"/>
      <c r="AI124" s="207"/>
      <c r="AJ124" s="207"/>
      <c r="AK124" s="207"/>
      <c r="AL124" s="207"/>
      <c r="AM124" s="207"/>
      <c r="AN124" s="86"/>
      <c r="AO124" s="86"/>
      <c r="AP124" s="86"/>
      <c r="AQ124" s="86"/>
      <c r="AR124" s="86"/>
      <c r="AS124" s="86"/>
      <c r="AT124" s="86"/>
      <c r="AU124" s="86"/>
    </row>
    <row r="125" spans="2:47" x14ac:dyDescent="0.25">
      <c r="K125" s="213" t="str">
        <f>Baggrundsdata!K178</f>
        <v>NMVOC (flygtige kulbrinter eksl. metan)</v>
      </c>
      <c r="L125" s="207">
        <f>Baggrundsdata!L178</f>
        <v>0.4512688928526597</v>
      </c>
      <c r="M125" s="207"/>
      <c r="N125" s="207"/>
      <c r="O125" s="207"/>
      <c r="P125" s="207">
        <f>Baggrundsdata!AF178</f>
        <v>2.695759164139031</v>
      </c>
      <c r="Q125" s="207">
        <f>Baggrundsdata!AG178</f>
        <v>2.1987853207653481</v>
      </c>
      <c r="R125" s="207">
        <f>Baggrundsdata!AH178</f>
        <v>1.5501952442541178</v>
      </c>
      <c r="S125" s="207">
        <f>Baggrundsdata!AI178</f>
        <v>1.3262313719554659</v>
      </c>
      <c r="T125" s="207">
        <f>Baggrundsdata!AJ178</f>
        <v>0.96398023693420287</v>
      </c>
      <c r="U125" s="207">
        <f>Baggrundsdata!AK178</f>
        <v>0.76427019339341518</v>
      </c>
      <c r="V125" s="207">
        <f>Baggrundsdata!AL178</f>
        <v>0.89858401168334356</v>
      </c>
      <c r="W125" s="207">
        <f>Baggrundsdata!AM178</f>
        <v>0.95653034919522706</v>
      </c>
      <c r="X125" s="207">
        <f>Baggrundsdata!AN178</f>
        <v>1.10510932405815</v>
      </c>
      <c r="Y125" s="207">
        <f>Baggrundsdata!AO178</f>
        <v>1.144050212686637</v>
      </c>
      <c r="Z125" s="207">
        <f>Baggrundsdata!AP178</f>
        <v>1.1561384485033801</v>
      </c>
      <c r="AA125" s="207">
        <f>Baggrundsdata!AQ178</f>
        <v>1.4346248354077684</v>
      </c>
      <c r="AB125" s="207">
        <f>Baggrundsdata!AR178</f>
        <v>1.2320736512914863</v>
      </c>
      <c r="AC125" s="207">
        <f>Baggrundsdata!AS178</f>
        <v>1.1344359598636802</v>
      </c>
      <c r="AD125" s="207"/>
      <c r="AE125" s="207"/>
      <c r="AF125" s="207"/>
      <c r="AG125" s="207"/>
      <c r="AH125" s="207"/>
      <c r="AI125" s="207"/>
      <c r="AJ125" s="207"/>
      <c r="AK125" s="207"/>
      <c r="AL125" s="207"/>
      <c r="AM125" s="207"/>
      <c r="AN125" s="86"/>
      <c r="AO125" s="86"/>
      <c r="AP125" s="86"/>
      <c r="AQ125" s="86"/>
      <c r="AR125" s="86"/>
      <c r="AS125" s="86"/>
      <c r="AT125" s="86"/>
      <c r="AU125" s="86"/>
    </row>
    <row r="126" spans="2:47" ht="15.75" thickBot="1" x14ac:dyDescent="0.3">
      <c r="K126" s="214" t="str">
        <f>Baggrundsdata!K179</f>
        <v>Partikler (TSP)</v>
      </c>
      <c r="L126" s="208">
        <f>Baggrundsdata!L179</f>
        <v>0</v>
      </c>
      <c r="M126" s="208"/>
      <c r="N126" s="208"/>
      <c r="O126" s="208"/>
      <c r="P126" s="208">
        <f>Baggrundsdata!AF179</f>
        <v>0.57561689816521855</v>
      </c>
      <c r="Q126" s="208">
        <f>Baggrundsdata!AG179</f>
        <v>0.55285793906688985</v>
      </c>
      <c r="R126" s="208">
        <f>Baggrundsdata!AH179</f>
        <v>0.48478118223883243</v>
      </c>
      <c r="S126" s="208">
        <f>Baggrundsdata!AI179</f>
        <v>0.68813478353804458</v>
      </c>
      <c r="T126" s="208">
        <f>Baggrundsdata!AJ179</f>
        <v>0.50151958781813999</v>
      </c>
      <c r="U126" s="208">
        <f>Baggrundsdata!AK179</f>
        <v>0.28863521249098067</v>
      </c>
      <c r="V126" s="208">
        <f>Baggrundsdata!AL179</f>
        <v>0.32935179029606376</v>
      </c>
      <c r="W126" s="208">
        <f>Baggrundsdata!AM179</f>
        <v>0.29687502578070107</v>
      </c>
      <c r="X126" s="208">
        <f>Baggrundsdata!AN179</f>
        <v>0.76810761063519695</v>
      </c>
      <c r="Y126" s="208">
        <f>Baggrundsdata!AO179</f>
        <v>0.69247621407650284</v>
      </c>
      <c r="Z126" s="208">
        <f>Baggrundsdata!AP179</f>
        <v>0.92794117193801129</v>
      </c>
      <c r="AA126" s="208">
        <f>Baggrundsdata!AQ179</f>
        <v>1.194050337847868</v>
      </c>
      <c r="AB126" s="208">
        <f>Baggrundsdata!AR179</f>
        <v>0.52159466117504494</v>
      </c>
      <c r="AC126" s="208">
        <f>Baggrundsdata!AS179</f>
        <v>0.48235601738284045</v>
      </c>
      <c r="AD126" s="208"/>
      <c r="AE126" s="208"/>
      <c r="AF126" s="208"/>
      <c r="AG126" s="208"/>
      <c r="AH126" s="208"/>
      <c r="AI126" s="208"/>
      <c r="AJ126" s="208"/>
      <c r="AK126" s="208"/>
      <c r="AL126" s="208"/>
      <c r="AM126" s="208"/>
      <c r="AN126" s="88"/>
      <c r="AO126" s="88"/>
      <c r="AP126" s="88"/>
      <c r="AQ126" s="88"/>
      <c r="AR126" s="88"/>
      <c r="AS126" s="88"/>
      <c r="AT126" s="88"/>
      <c r="AU126" s="88"/>
    </row>
    <row r="127" spans="2:47" x14ac:dyDescent="0.25">
      <c r="K127" s="213" t="str">
        <f>Baggrundsdata!K180</f>
        <v>Prognose - CH4</v>
      </c>
      <c r="L127" s="207"/>
      <c r="M127" s="207"/>
      <c r="N127" s="207"/>
      <c r="O127" s="207"/>
      <c r="P127" s="207"/>
      <c r="Q127" s="207"/>
      <c r="R127" s="207"/>
      <c r="S127" s="207"/>
      <c r="T127" s="207"/>
      <c r="U127" s="207"/>
      <c r="V127" s="207"/>
      <c r="W127" s="207"/>
      <c r="X127" s="207"/>
      <c r="Y127" s="207"/>
      <c r="Z127" s="207"/>
      <c r="AA127" s="207"/>
      <c r="AB127" s="207"/>
      <c r="AC127" s="207">
        <f>Baggrundsdata!AS175</f>
        <v>4.2206936214211286</v>
      </c>
      <c r="AD127" s="185">
        <f>Baggrundsdata!AT180</f>
        <v>4.8922772000000005</v>
      </c>
      <c r="AE127" s="185">
        <f>Baggrundsdata!AU180</f>
        <v>5.1262553000000004</v>
      </c>
      <c r="AF127" s="185">
        <f>Baggrundsdata!AV180</f>
        <v>5.4528457999999969</v>
      </c>
      <c r="AG127" s="185">
        <f>Baggrundsdata!AW180</f>
        <v>4.8618533999999993</v>
      </c>
      <c r="AH127" s="185">
        <f>Baggrundsdata!AX180</f>
        <v>4.2597274000000001</v>
      </c>
      <c r="AI127" s="185">
        <f>Baggrundsdata!AY180</f>
        <v>4.0942112999999987</v>
      </c>
      <c r="AJ127" s="185">
        <f>Baggrundsdata!AZ180</f>
        <v>3.8853855000000013</v>
      </c>
      <c r="AK127" s="185">
        <f>Baggrundsdata!BA180</f>
        <v>3.8789306999999988</v>
      </c>
      <c r="AL127" s="185">
        <f>Baggrundsdata!BB180</f>
        <v>3.555781499999997</v>
      </c>
      <c r="AM127" s="185">
        <f>Baggrundsdata!BC180</f>
        <v>3.2676019000000012</v>
      </c>
      <c r="AN127" s="90"/>
      <c r="AO127" s="90"/>
      <c r="AP127" s="90"/>
      <c r="AQ127" s="90"/>
      <c r="AR127" s="90"/>
      <c r="AS127" s="90"/>
      <c r="AT127" s="90"/>
      <c r="AU127" s="90"/>
    </row>
    <row r="128" spans="2:47" x14ac:dyDescent="0.25">
      <c r="K128" s="213" t="str">
        <f>Baggrundsdata!K181</f>
        <v>Prognose - N2O</v>
      </c>
      <c r="L128" s="207"/>
      <c r="M128" s="207"/>
      <c r="N128" s="207"/>
      <c r="O128" s="207"/>
      <c r="P128" s="207"/>
      <c r="Q128" s="207"/>
      <c r="R128" s="207"/>
      <c r="S128" s="207"/>
      <c r="T128" s="207"/>
      <c r="U128" s="207"/>
      <c r="V128" s="207"/>
      <c r="W128" s="207"/>
      <c r="X128" s="207"/>
      <c r="Y128" s="207"/>
      <c r="Z128" s="207"/>
      <c r="AA128" s="207"/>
      <c r="AB128" s="207"/>
      <c r="AC128" s="207">
        <f>Baggrundsdata!AS176</f>
        <v>0.14874820351757095</v>
      </c>
      <c r="AD128" s="185">
        <f>Baggrundsdata!AT181</f>
        <v>0.13029270000000004</v>
      </c>
      <c r="AE128" s="185">
        <f>Baggrundsdata!AU181</f>
        <v>0.15025300000000019</v>
      </c>
      <c r="AF128" s="185">
        <f>Baggrundsdata!AV181</f>
        <v>0.14798400000000017</v>
      </c>
      <c r="AG128" s="185">
        <f>Baggrundsdata!AW181</f>
        <v>0.13795659999999998</v>
      </c>
      <c r="AH128" s="185">
        <f>Baggrundsdata!AX181</f>
        <v>0.1327037999999999</v>
      </c>
      <c r="AI128" s="185">
        <f>Baggrundsdata!AY181</f>
        <v>0.11493429999999993</v>
      </c>
      <c r="AJ128" s="185">
        <f>Baggrundsdata!AZ181</f>
        <v>0.10069020000000001</v>
      </c>
      <c r="AK128" s="185">
        <f>Baggrundsdata!BA181</f>
        <v>8.0924700000000016E-2</v>
      </c>
      <c r="AL128" s="185">
        <f>Baggrundsdata!BB181</f>
        <v>7.3952599999999993E-2</v>
      </c>
      <c r="AM128" s="185">
        <f>Baggrundsdata!BC181</f>
        <v>6.5238300000000055E-2</v>
      </c>
      <c r="AN128" s="90"/>
      <c r="AO128" s="90"/>
      <c r="AP128" s="90"/>
      <c r="AQ128" s="90"/>
      <c r="AR128" s="90"/>
      <c r="AS128" s="90"/>
      <c r="AT128" s="90"/>
      <c r="AU128" s="90"/>
    </row>
    <row r="129" spans="11:47" x14ac:dyDescent="0.25">
      <c r="K129" s="213" t="str">
        <f>Baggrundsdata!K182</f>
        <v>Prognose - CO</v>
      </c>
      <c r="L129" s="207"/>
      <c r="M129" s="207"/>
      <c r="N129" s="207"/>
      <c r="O129" s="207"/>
      <c r="P129" s="207"/>
      <c r="Q129" s="207"/>
      <c r="R129" s="207"/>
      <c r="S129" s="207"/>
      <c r="T129" s="207"/>
      <c r="U129" s="207"/>
      <c r="V129" s="207"/>
      <c r="W129" s="207"/>
      <c r="X129" s="207"/>
      <c r="Y129" s="207"/>
      <c r="Z129" s="207"/>
      <c r="AA129" s="207"/>
      <c r="AB129" s="207"/>
      <c r="AC129" s="207">
        <f>Baggrundsdata!AS177</f>
        <v>8.5595900235057236</v>
      </c>
      <c r="AD129" s="185">
        <f>Baggrundsdata!AT182</f>
        <v>8.994053600000008</v>
      </c>
      <c r="AE129" s="185">
        <f>Baggrundsdata!AU182</f>
        <v>11.322879600000004</v>
      </c>
      <c r="AF129" s="185">
        <f>Baggrundsdata!AV182</f>
        <v>11.083380200000001</v>
      </c>
      <c r="AG129" s="185">
        <f>Baggrundsdata!AW182</f>
        <v>10.559242699999995</v>
      </c>
      <c r="AH129" s="185">
        <f>Baggrundsdata!AX182</f>
        <v>10.296762600000005</v>
      </c>
      <c r="AI129" s="185">
        <f>Baggrundsdata!AY182</f>
        <v>8.837230500000004</v>
      </c>
      <c r="AJ129" s="185">
        <f>Baggrundsdata!AZ182</f>
        <v>7.7659629999999922</v>
      </c>
      <c r="AK129" s="185">
        <f>Baggrundsdata!BA182</f>
        <v>5.9762234999999944</v>
      </c>
      <c r="AL129" s="185">
        <f>Baggrundsdata!BB182</f>
        <v>5.2449600000000087</v>
      </c>
      <c r="AM129" s="185">
        <f>Baggrundsdata!BC182</f>
        <v>4.3512204999999984</v>
      </c>
      <c r="AN129" s="90"/>
      <c r="AO129" s="90"/>
      <c r="AP129" s="90"/>
      <c r="AQ129" s="90"/>
      <c r="AR129" s="90"/>
      <c r="AS129" s="90"/>
      <c r="AT129" s="90"/>
      <c r="AU129" s="90"/>
    </row>
    <row r="130" spans="11:47" x14ac:dyDescent="0.25">
      <c r="K130" s="213" t="str">
        <f>Baggrundsdata!K183</f>
        <v>Prognose - NMVOC</v>
      </c>
      <c r="L130" s="207"/>
      <c r="M130" s="207"/>
      <c r="N130" s="207"/>
      <c r="O130" s="207"/>
      <c r="P130" s="207"/>
      <c r="Q130" s="207"/>
      <c r="R130" s="207"/>
      <c r="S130" s="207"/>
      <c r="T130" s="207"/>
      <c r="U130" s="207"/>
      <c r="V130" s="207"/>
      <c r="W130" s="207"/>
      <c r="X130" s="207"/>
      <c r="Y130" s="207"/>
      <c r="Z130" s="207"/>
      <c r="AA130" s="207"/>
      <c r="AB130" s="207"/>
      <c r="AC130" s="207">
        <f>Baggrundsdata!AS178</f>
        <v>1.1344359598636802</v>
      </c>
      <c r="AD130" s="185">
        <f>Baggrundsdata!AT183</f>
        <v>1.1857898999999998</v>
      </c>
      <c r="AE130" s="185">
        <f>Baggrundsdata!AU183</f>
        <v>1.3667749999999992</v>
      </c>
      <c r="AF130" s="185">
        <f>Baggrundsdata!AV183</f>
        <v>1.4046202999999993</v>
      </c>
      <c r="AG130" s="185">
        <f>Baggrundsdata!AW183</f>
        <v>1.2597212999999996</v>
      </c>
      <c r="AH130" s="185">
        <f>Baggrundsdata!AX183</f>
        <v>1.0986421999999993</v>
      </c>
      <c r="AI130" s="185">
        <f>Baggrundsdata!AY183</f>
        <v>0.97512109999999941</v>
      </c>
      <c r="AJ130" s="185">
        <f>Baggrundsdata!AZ183</f>
        <v>0.83836389999999994</v>
      </c>
      <c r="AK130" s="185">
        <f>Baggrundsdata!BA183</f>
        <v>0.7069268999999998</v>
      </c>
      <c r="AL130" s="185">
        <f>Baggrundsdata!BB183</f>
        <v>0.67009560000000001</v>
      </c>
      <c r="AM130" s="185">
        <f>Baggrundsdata!BC183</f>
        <v>0.6306067000000003</v>
      </c>
      <c r="AN130" s="90"/>
      <c r="AO130" s="90"/>
      <c r="AP130" s="90"/>
      <c r="AQ130" s="90"/>
      <c r="AR130" s="90"/>
      <c r="AS130" s="90"/>
      <c r="AT130" s="90"/>
      <c r="AU130" s="90"/>
    </row>
    <row r="131" spans="11:47" ht="15.75" thickBot="1" x14ac:dyDescent="0.3">
      <c r="K131" s="214" t="str">
        <f>Baggrundsdata!K184</f>
        <v>Prognose - Partikler (TSP)</v>
      </c>
      <c r="L131" s="208"/>
      <c r="M131" s="208"/>
      <c r="N131" s="208"/>
      <c r="O131" s="208"/>
      <c r="P131" s="208"/>
      <c r="Q131" s="208"/>
      <c r="R131" s="208"/>
      <c r="S131" s="208"/>
      <c r="T131" s="208"/>
      <c r="U131" s="208"/>
      <c r="V131" s="208"/>
      <c r="W131" s="208"/>
      <c r="X131" s="208"/>
      <c r="Y131" s="208"/>
      <c r="Z131" s="208"/>
      <c r="AA131" s="208"/>
      <c r="AB131" s="208"/>
      <c r="AC131" s="208">
        <f>Baggrundsdata!AS179</f>
        <v>0.48235601738284045</v>
      </c>
      <c r="AD131" s="186">
        <f>Baggrundsdata!AT184</f>
        <v>0.67800919999999965</v>
      </c>
      <c r="AE131" s="186">
        <f>Baggrundsdata!AU184</f>
        <v>0.83177020000000035</v>
      </c>
      <c r="AF131" s="186">
        <f>Baggrundsdata!AV184</f>
        <v>0.79572979999999993</v>
      </c>
      <c r="AG131" s="186">
        <f>Baggrundsdata!AW184</f>
        <v>0.7663403999999997</v>
      </c>
      <c r="AH131" s="186">
        <f>Baggrundsdata!AX184</f>
        <v>0.74735539999999956</v>
      </c>
      <c r="AI131" s="186">
        <f>Baggrundsdata!AY184</f>
        <v>0.64640720000000007</v>
      </c>
      <c r="AJ131" s="186">
        <f>Baggrundsdata!AZ184</f>
        <v>0.55761670000000041</v>
      </c>
      <c r="AK131" s="186">
        <f>Baggrundsdata!BA184</f>
        <v>0.4297955</v>
      </c>
      <c r="AL131" s="186">
        <f>Baggrundsdata!BB184</f>
        <v>0.38983409999999974</v>
      </c>
      <c r="AM131" s="186">
        <f>Baggrundsdata!BC184</f>
        <v>0.34732050000000003</v>
      </c>
      <c r="AN131" s="91"/>
      <c r="AO131" s="91"/>
      <c r="AP131" s="91"/>
      <c r="AQ131" s="91"/>
      <c r="AR131" s="91"/>
      <c r="AS131" s="91"/>
      <c r="AT131" s="91"/>
      <c r="AU131" s="91"/>
    </row>
    <row r="132" spans="11:47" x14ac:dyDescent="0.25">
      <c r="AD132" s="5" t="str">
        <f>Baggrundsdata!AT185</f>
        <v>Kommentar: Prognosen er inklusiv opstart men eksklusiv spidslast (ligesom for brændselsforbruget).</v>
      </c>
    </row>
  </sheetData>
  <mergeCells count="6">
    <mergeCell ref="B118:K118"/>
    <mergeCell ref="B3:K3"/>
    <mergeCell ref="B26:K26"/>
    <mergeCell ref="B49:K49"/>
    <mergeCell ref="B72:K72"/>
    <mergeCell ref="B95:K95"/>
  </mergeCells>
  <pageMargins left="0.75" right="0.75" top="1" bottom="1" header="0" footer="0"/>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F56573232A5B542A211D604D30D5A67" ma:contentTypeVersion="2" ma:contentTypeDescription="Opret et nyt dokument." ma:contentTypeScope="" ma:versionID="f4f1b488c375af9b52453ab3eae2309d">
  <xsd:schema xmlns:xsd="http://www.w3.org/2001/XMLSchema" xmlns:xs="http://www.w3.org/2001/XMLSchema" xmlns:p="http://schemas.microsoft.com/office/2006/metadata/properties" xmlns:ns2="ab0388f2-a15c-405c-acd5-153bf171b202" targetNamespace="http://schemas.microsoft.com/office/2006/metadata/properties" ma:root="true" ma:fieldsID="5ddeb053ac36c06b0d44fd62d2c4a680" ns2:_="">
    <xsd:import namespace="ab0388f2-a15c-405c-acd5-153bf171b20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0388f2-a15c-405c-acd5-153bf171b2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D28E0C1-B658-4213-9CE0-711A68F3AE75}">
  <ds:schemaRefs>
    <ds:schemaRef ds:uri="http://schemas.microsoft.com/sharepoint/v3/contenttype/forms"/>
  </ds:schemaRefs>
</ds:datastoreItem>
</file>

<file path=customXml/itemProps2.xml><?xml version="1.0" encoding="utf-8"?>
<ds:datastoreItem xmlns:ds="http://schemas.openxmlformats.org/officeDocument/2006/customXml" ds:itemID="{15F376E2-D690-42E9-9271-A2C4FB493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0388f2-a15c-405c-acd5-153bf171b2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3AE4BC-DCAC-4F30-99DE-3AA0B9ADE084}">
  <ds:schemaRefs>
    <ds:schemaRef ds:uri="http://schemas.microsoft.com/office/2006/metadata/properties"/>
    <ds:schemaRef ds:uri="ab0388f2-a15c-405c-acd5-153bf171b20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Baggrundsdata</vt:lpstr>
      <vt:lpstr>Figurer i miljøberetningen</vt:lpstr>
    </vt:vector>
  </TitlesOfParts>
  <Manager/>
  <Company>Energinet.dk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Baggrundsdata til Miljørapport 2012</dc:title>
  <dc:subject/>
  <dc:creator>Christian Friberg B. Nielsen</dc:creator>
  <cp:keywords/>
  <dc:description/>
  <cp:lastModifiedBy>Jonas Grønkjær Pedersen</cp:lastModifiedBy>
  <cp:revision/>
  <dcterms:created xsi:type="dcterms:W3CDTF">2011-04-28T11:19:19Z</dcterms:created>
  <dcterms:modified xsi:type="dcterms:W3CDTF">2024-06-06T15:44:44Z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0x010100CF56573232A5B542A211D604D30D5A67</vt:lpwstr>
  </property>
  <property fmtid="{D5CDD505-2E9C-101B-9397-08002B2CF9AE}" pid="3" name="MSIP_Label_388507bc-e780-4892-8083-f8b069738aec_Enabled">
    <vt:lpwstr>true</vt:lpwstr>
  </property>
  <property fmtid="{D5CDD505-2E9C-101B-9397-08002B2CF9AE}" pid="4" name="MSIP_Label_388507bc-e780-4892-8083-f8b069738aec_SetDate">
    <vt:lpwstr>2024-04-24T13:56:06Z</vt:lpwstr>
  </property>
  <property fmtid="{D5CDD505-2E9C-101B-9397-08002B2CF9AE}" pid="5" name="MSIP_Label_388507bc-e780-4892-8083-f8b069738aec_Method">
    <vt:lpwstr>Privileged</vt:lpwstr>
  </property>
  <property fmtid="{D5CDD505-2E9C-101B-9397-08002B2CF9AE}" pid="6" name="MSIP_Label_388507bc-e780-4892-8083-f8b069738aec_Name">
    <vt:lpwstr>Til arbejdsbrug</vt:lpwstr>
  </property>
  <property fmtid="{D5CDD505-2E9C-101B-9397-08002B2CF9AE}" pid="7" name="MSIP_Label_388507bc-e780-4892-8083-f8b069738aec_SiteId">
    <vt:lpwstr>f7619355-6c67-4100-9a78-1847f30742e2</vt:lpwstr>
  </property>
  <property fmtid="{D5CDD505-2E9C-101B-9397-08002B2CF9AE}" pid="8" name="MSIP_Label_388507bc-e780-4892-8083-f8b069738aec_ActionId">
    <vt:lpwstr>499f6f01-6a3f-4371-970a-1f97f2eedbb4</vt:lpwstr>
  </property>
  <property fmtid="{D5CDD505-2E9C-101B-9397-08002B2CF9AE}" pid="9" name="MSIP_Label_388507bc-e780-4892-8083-f8b069738aec_ContentBits">
    <vt:lpwstr>0</vt:lpwstr>
  </property>
</Properties>
</file>